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oderch\Downloads\"/>
    </mc:Choice>
  </mc:AlternateContent>
  <xr:revisionPtr revIDLastSave="0" documentId="13_ncr:1_{E52F3AD2-6F8B-49F2-BB3A-1C37DEB31F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2" i="1" l="1"/>
  <c r="I182" i="1"/>
  <c r="H182" i="1"/>
  <c r="G182" i="1"/>
  <c r="F182" i="1"/>
  <c r="E182" i="1"/>
  <c r="D182" i="1"/>
  <c r="C182" i="1"/>
  <c r="B182" i="1"/>
  <c r="A182" i="1"/>
  <c r="J181" i="1"/>
  <c r="I181" i="1"/>
  <c r="H181" i="1"/>
  <c r="G181" i="1"/>
  <c r="E181" i="1"/>
  <c r="D181" i="1"/>
  <c r="C181" i="1"/>
  <c r="B181" i="1"/>
  <c r="A181" i="1"/>
  <c r="J180" i="1"/>
  <c r="I180" i="1"/>
  <c r="H180" i="1"/>
  <c r="G180" i="1"/>
  <c r="E180" i="1"/>
  <c r="D180" i="1"/>
  <c r="F180" i="1" s="1"/>
  <c r="C180" i="1"/>
  <c r="B180" i="1"/>
  <c r="A180" i="1"/>
  <c r="J179" i="1"/>
  <c r="I179" i="1"/>
  <c r="H179" i="1"/>
  <c r="G179" i="1"/>
  <c r="F179" i="1"/>
  <c r="E179" i="1"/>
  <c r="D179" i="1"/>
  <c r="C179" i="1"/>
  <c r="B179" i="1"/>
  <c r="A179" i="1"/>
  <c r="J178" i="1"/>
  <c r="I178" i="1"/>
  <c r="H178" i="1"/>
  <c r="G178" i="1"/>
  <c r="E178" i="1"/>
  <c r="D178" i="1"/>
  <c r="C178" i="1"/>
  <c r="B178" i="1"/>
  <c r="A178" i="1"/>
  <c r="J177" i="1"/>
  <c r="I177" i="1"/>
  <c r="H177" i="1"/>
  <c r="G177" i="1"/>
  <c r="E177" i="1"/>
  <c r="D177" i="1"/>
  <c r="C177" i="1"/>
  <c r="B177" i="1"/>
  <c r="A177" i="1"/>
  <c r="J176" i="1"/>
  <c r="I176" i="1"/>
  <c r="H176" i="1"/>
  <c r="G176" i="1"/>
  <c r="E176" i="1"/>
  <c r="D176" i="1"/>
  <c r="F176" i="1" s="1"/>
  <c r="C176" i="1"/>
  <c r="B176" i="1"/>
  <c r="A176" i="1"/>
  <c r="J175" i="1"/>
  <c r="I175" i="1"/>
  <c r="H175" i="1"/>
  <c r="G175" i="1"/>
  <c r="E175" i="1"/>
  <c r="D175" i="1"/>
  <c r="C175" i="1"/>
  <c r="B175" i="1"/>
  <c r="A175" i="1"/>
  <c r="J174" i="1"/>
  <c r="I174" i="1"/>
  <c r="H174" i="1"/>
  <c r="G174" i="1"/>
  <c r="E174" i="1"/>
  <c r="D174" i="1"/>
  <c r="C174" i="1"/>
  <c r="B174" i="1"/>
  <c r="A174" i="1"/>
  <c r="J173" i="1"/>
  <c r="I173" i="1"/>
  <c r="H173" i="1"/>
  <c r="G173" i="1"/>
  <c r="E173" i="1"/>
  <c r="D173" i="1"/>
  <c r="F173" i="1" s="1"/>
  <c r="C173" i="1"/>
  <c r="B173" i="1"/>
  <c r="A173" i="1"/>
  <c r="J172" i="1"/>
  <c r="I172" i="1"/>
  <c r="H172" i="1"/>
  <c r="G172" i="1"/>
  <c r="E172" i="1"/>
  <c r="F172" i="1" s="1"/>
  <c r="D172" i="1"/>
  <c r="C172" i="1"/>
  <c r="B172" i="1"/>
  <c r="A172" i="1"/>
  <c r="J171" i="1"/>
  <c r="I171" i="1"/>
  <c r="H171" i="1"/>
  <c r="G171" i="1"/>
  <c r="E171" i="1"/>
  <c r="D171" i="1"/>
  <c r="C171" i="1"/>
  <c r="B171" i="1"/>
  <c r="A171" i="1"/>
  <c r="J170" i="1"/>
  <c r="I170" i="1"/>
  <c r="H170" i="1"/>
  <c r="G170" i="1"/>
  <c r="E170" i="1"/>
  <c r="D170" i="1"/>
  <c r="F170" i="1" s="1"/>
  <c r="C170" i="1"/>
  <c r="B170" i="1"/>
  <c r="A170" i="1"/>
  <c r="J169" i="1"/>
  <c r="I169" i="1"/>
  <c r="H169" i="1"/>
  <c r="G169" i="1"/>
  <c r="E169" i="1"/>
  <c r="D169" i="1"/>
  <c r="C169" i="1"/>
  <c r="B169" i="1"/>
  <c r="A169" i="1"/>
  <c r="J168" i="1"/>
  <c r="I168" i="1"/>
  <c r="H168" i="1"/>
  <c r="G168" i="1"/>
  <c r="E168" i="1"/>
  <c r="D168" i="1"/>
  <c r="C168" i="1"/>
  <c r="B168" i="1"/>
  <c r="A168" i="1"/>
  <c r="J167" i="1"/>
  <c r="I167" i="1"/>
  <c r="H167" i="1"/>
  <c r="G167" i="1"/>
  <c r="E167" i="1"/>
  <c r="D167" i="1"/>
  <c r="F167" i="1" s="1"/>
  <c r="C167" i="1"/>
  <c r="B167" i="1"/>
  <c r="A167" i="1"/>
  <c r="J166" i="1"/>
  <c r="I166" i="1"/>
  <c r="H166" i="1"/>
  <c r="G166" i="1"/>
  <c r="E166" i="1"/>
  <c r="F166" i="1" s="1"/>
  <c r="D166" i="1"/>
  <c r="C166" i="1"/>
  <c r="B166" i="1"/>
  <c r="A166" i="1"/>
  <c r="J165" i="1"/>
  <c r="I165" i="1"/>
  <c r="H165" i="1"/>
  <c r="G165" i="1"/>
  <c r="E165" i="1"/>
  <c r="D165" i="1"/>
  <c r="C165" i="1"/>
  <c r="B165" i="1"/>
  <c r="A165" i="1"/>
  <c r="J164" i="1"/>
  <c r="I164" i="1"/>
  <c r="H164" i="1"/>
  <c r="G164" i="1"/>
  <c r="E164" i="1"/>
  <c r="D164" i="1"/>
  <c r="F164" i="1" s="1"/>
  <c r="C164" i="1"/>
  <c r="B164" i="1"/>
  <c r="A164" i="1"/>
  <c r="J163" i="1"/>
  <c r="I163" i="1"/>
  <c r="H163" i="1"/>
  <c r="G163" i="1"/>
  <c r="E163" i="1"/>
  <c r="F163" i="1" s="1"/>
  <c r="D163" i="1"/>
  <c r="C163" i="1"/>
  <c r="B163" i="1"/>
  <c r="A163" i="1"/>
  <c r="J162" i="1"/>
  <c r="I162" i="1"/>
  <c r="H162" i="1"/>
  <c r="G162" i="1"/>
  <c r="E162" i="1"/>
  <c r="D162" i="1"/>
  <c r="C162" i="1"/>
  <c r="B162" i="1"/>
  <c r="A162" i="1"/>
  <c r="J161" i="1"/>
  <c r="I161" i="1"/>
  <c r="H161" i="1"/>
  <c r="G161" i="1"/>
  <c r="E161" i="1"/>
  <c r="D161" i="1"/>
  <c r="F161" i="1" s="1"/>
  <c r="C161" i="1"/>
  <c r="B161" i="1"/>
  <c r="A161" i="1"/>
  <c r="J160" i="1"/>
  <c r="I160" i="1"/>
  <c r="H160" i="1"/>
  <c r="G160" i="1"/>
  <c r="E160" i="1"/>
  <c r="F160" i="1" s="1"/>
  <c r="D160" i="1"/>
  <c r="C160" i="1"/>
  <c r="B160" i="1"/>
  <c r="A160" i="1"/>
  <c r="J159" i="1"/>
  <c r="I159" i="1"/>
  <c r="H159" i="1"/>
  <c r="G159" i="1"/>
  <c r="E159" i="1"/>
  <c r="D159" i="1"/>
  <c r="C159" i="1"/>
  <c r="B159" i="1"/>
  <c r="A159" i="1"/>
  <c r="J158" i="1"/>
  <c r="I158" i="1"/>
  <c r="H158" i="1"/>
  <c r="G158" i="1"/>
  <c r="E158" i="1"/>
  <c r="D158" i="1"/>
  <c r="F158" i="1" s="1"/>
  <c r="C158" i="1"/>
  <c r="B158" i="1"/>
  <c r="A158" i="1"/>
  <c r="J157" i="1"/>
  <c r="I157" i="1"/>
  <c r="H157" i="1"/>
  <c r="G157" i="1"/>
  <c r="E157" i="1"/>
  <c r="F157" i="1" s="1"/>
  <c r="D157" i="1"/>
  <c r="C157" i="1"/>
  <c r="B157" i="1"/>
  <c r="A157" i="1"/>
  <c r="J156" i="1"/>
  <c r="I156" i="1"/>
  <c r="H156" i="1"/>
  <c r="G156" i="1"/>
  <c r="E156" i="1"/>
  <c r="D156" i="1"/>
  <c r="C156" i="1"/>
  <c r="B156" i="1"/>
  <c r="A156" i="1"/>
  <c r="J155" i="1"/>
  <c r="I155" i="1"/>
  <c r="H155" i="1"/>
  <c r="G155" i="1"/>
  <c r="E155" i="1"/>
  <c r="D155" i="1"/>
  <c r="F155" i="1" s="1"/>
  <c r="C155" i="1"/>
  <c r="B155" i="1"/>
  <c r="A155" i="1"/>
  <c r="J154" i="1"/>
  <c r="I154" i="1"/>
  <c r="H154" i="1"/>
  <c r="G154" i="1"/>
  <c r="E154" i="1"/>
  <c r="F154" i="1" s="1"/>
  <c r="D154" i="1"/>
  <c r="C154" i="1"/>
  <c r="B154" i="1"/>
  <c r="A154" i="1"/>
  <c r="J153" i="1"/>
  <c r="I153" i="1"/>
  <c r="H153" i="1"/>
  <c r="G153" i="1"/>
  <c r="E153" i="1"/>
  <c r="D153" i="1"/>
  <c r="C153" i="1"/>
  <c r="B153" i="1"/>
  <c r="A153" i="1"/>
  <c r="J152" i="1"/>
  <c r="I152" i="1"/>
  <c r="H152" i="1"/>
  <c r="G152" i="1"/>
  <c r="E152" i="1"/>
  <c r="D152" i="1"/>
  <c r="F152" i="1" s="1"/>
  <c r="C152" i="1"/>
  <c r="B152" i="1"/>
  <c r="A152" i="1"/>
  <c r="J151" i="1"/>
  <c r="I151" i="1"/>
  <c r="H151" i="1"/>
  <c r="G151" i="1"/>
  <c r="E151" i="1"/>
  <c r="F151" i="1" s="1"/>
  <c r="D151" i="1"/>
  <c r="C151" i="1"/>
  <c r="B151" i="1"/>
  <c r="A151" i="1"/>
  <c r="J150" i="1"/>
  <c r="I150" i="1"/>
  <c r="H150" i="1"/>
  <c r="G150" i="1"/>
  <c r="E150" i="1"/>
  <c r="D150" i="1"/>
  <c r="C150" i="1"/>
  <c r="B150" i="1"/>
  <c r="A150" i="1"/>
  <c r="J149" i="1"/>
  <c r="I149" i="1"/>
  <c r="H149" i="1"/>
  <c r="G149" i="1"/>
  <c r="E149" i="1"/>
  <c r="D149" i="1"/>
  <c r="F149" i="1" s="1"/>
  <c r="C149" i="1"/>
  <c r="B149" i="1"/>
  <c r="A149" i="1"/>
  <c r="J148" i="1"/>
  <c r="I148" i="1"/>
  <c r="H148" i="1"/>
  <c r="G148" i="1"/>
  <c r="E148" i="1"/>
  <c r="F148" i="1" s="1"/>
  <c r="D148" i="1"/>
  <c r="C148" i="1"/>
  <c r="B148" i="1"/>
  <c r="A148" i="1"/>
  <c r="J147" i="1"/>
  <c r="I147" i="1"/>
  <c r="H147" i="1"/>
  <c r="G147" i="1"/>
  <c r="E147" i="1"/>
  <c r="D147" i="1"/>
  <c r="C147" i="1"/>
  <c r="B147" i="1"/>
  <c r="A147" i="1"/>
  <c r="J146" i="1"/>
  <c r="I146" i="1"/>
  <c r="H146" i="1"/>
  <c r="G146" i="1"/>
  <c r="E146" i="1"/>
  <c r="D146" i="1"/>
  <c r="F146" i="1" s="1"/>
  <c r="C146" i="1"/>
  <c r="B146" i="1"/>
  <c r="A146" i="1"/>
  <c r="J145" i="1"/>
  <c r="I145" i="1"/>
  <c r="H145" i="1"/>
  <c r="G145" i="1"/>
  <c r="E145" i="1"/>
  <c r="F145" i="1" s="1"/>
  <c r="D145" i="1"/>
  <c r="C145" i="1"/>
  <c r="B145" i="1"/>
  <c r="A145" i="1"/>
  <c r="J144" i="1"/>
  <c r="I144" i="1"/>
  <c r="H144" i="1"/>
  <c r="G144" i="1"/>
  <c r="E144" i="1"/>
  <c r="D144" i="1"/>
  <c r="C144" i="1"/>
  <c r="B144" i="1"/>
  <c r="A144" i="1"/>
  <c r="J143" i="1"/>
  <c r="I143" i="1"/>
  <c r="H143" i="1"/>
  <c r="G143" i="1"/>
  <c r="E143" i="1"/>
  <c r="D143" i="1"/>
  <c r="F143" i="1" s="1"/>
  <c r="C143" i="1"/>
  <c r="B143" i="1"/>
  <c r="A143" i="1"/>
  <c r="J142" i="1"/>
  <c r="I142" i="1"/>
  <c r="H142" i="1"/>
  <c r="G142" i="1"/>
  <c r="E142" i="1"/>
  <c r="F142" i="1" s="1"/>
  <c r="D142" i="1"/>
  <c r="C142" i="1"/>
  <c r="B142" i="1"/>
  <c r="A142" i="1"/>
  <c r="J141" i="1"/>
  <c r="I141" i="1"/>
  <c r="H141" i="1"/>
  <c r="G141" i="1"/>
  <c r="E141" i="1"/>
  <c r="D141" i="1"/>
  <c r="C141" i="1"/>
  <c r="B141" i="1"/>
  <c r="A141" i="1"/>
  <c r="J140" i="1"/>
  <c r="I140" i="1"/>
  <c r="H140" i="1"/>
  <c r="G140" i="1"/>
  <c r="E140" i="1"/>
  <c r="D140" i="1"/>
  <c r="F140" i="1" s="1"/>
  <c r="C140" i="1"/>
  <c r="B140" i="1"/>
  <c r="A140" i="1"/>
  <c r="J139" i="1"/>
  <c r="I139" i="1"/>
  <c r="H139" i="1"/>
  <c r="G139" i="1"/>
  <c r="E139" i="1"/>
  <c r="F139" i="1" s="1"/>
  <c r="D139" i="1"/>
  <c r="C139" i="1"/>
  <c r="B139" i="1"/>
  <c r="A139" i="1"/>
  <c r="J138" i="1"/>
  <c r="I138" i="1"/>
  <c r="H138" i="1"/>
  <c r="G138" i="1"/>
  <c r="E138" i="1"/>
  <c r="D138" i="1"/>
  <c r="C138" i="1"/>
  <c r="B138" i="1"/>
  <c r="A138" i="1"/>
  <c r="J137" i="1"/>
  <c r="I137" i="1"/>
  <c r="H137" i="1"/>
  <c r="G137" i="1"/>
  <c r="E137" i="1"/>
  <c r="D137" i="1"/>
  <c r="F137" i="1" s="1"/>
  <c r="C137" i="1"/>
  <c r="B137" i="1"/>
  <c r="A137" i="1"/>
  <c r="J136" i="1"/>
  <c r="I136" i="1"/>
  <c r="H136" i="1"/>
  <c r="G136" i="1"/>
  <c r="E136" i="1"/>
  <c r="F136" i="1" s="1"/>
  <c r="D136" i="1"/>
  <c r="C136" i="1"/>
  <c r="B136" i="1"/>
  <c r="A136" i="1"/>
  <c r="J135" i="1"/>
  <c r="I135" i="1"/>
  <c r="H135" i="1"/>
  <c r="G135" i="1"/>
  <c r="E135" i="1"/>
  <c r="D135" i="1"/>
  <c r="C135" i="1"/>
  <c r="B135" i="1"/>
  <c r="A135" i="1"/>
  <c r="J134" i="1"/>
  <c r="I134" i="1"/>
  <c r="H134" i="1"/>
  <c r="G134" i="1"/>
  <c r="E134" i="1"/>
  <c r="D134" i="1"/>
  <c r="F134" i="1" s="1"/>
  <c r="C134" i="1"/>
  <c r="B134" i="1"/>
  <c r="A134" i="1"/>
  <c r="J133" i="1"/>
  <c r="I133" i="1"/>
  <c r="H133" i="1"/>
  <c r="G133" i="1"/>
  <c r="E133" i="1"/>
  <c r="F133" i="1" s="1"/>
  <c r="D133" i="1"/>
  <c r="C133" i="1"/>
  <c r="B133" i="1"/>
  <c r="A133" i="1"/>
  <c r="J132" i="1"/>
  <c r="I132" i="1"/>
  <c r="H132" i="1"/>
  <c r="G132" i="1"/>
  <c r="E132" i="1"/>
  <c r="D132" i="1"/>
  <c r="C132" i="1"/>
  <c r="B132" i="1"/>
  <c r="A132" i="1"/>
  <c r="J131" i="1"/>
  <c r="I131" i="1"/>
  <c r="H131" i="1"/>
  <c r="G131" i="1"/>
  <c r="E131" i="1"/>
  <c r="D131" i="1"/>
  <c r="F131" i="1" s="1"/>
  <c r="C131" i="1"/>
  <c r="B131" i="1"/>
  <c r="A131" i="1"/>
  <c r="J130" i="1"/>
  <c r="I130" i="1"/>
  <c r="H130" i="1"/>
  <c r="G130" i="1"/>
  <c r="E130" i="1"/>
  <c r="F130" i="1" s="1"/>
  <c r="D130" i="1"/>
  <c r="C130" i="1"/>
  <c r="B130" i="1"/>
  <c r="A130" i="1"/>
  <c r="J129" i="1"/>
  <c r="I129" i="1"/>
  <c r="H129" i="1"/>
  <c r="G129" i="1"/>
  <c r="E129" i="1"/>
  <c r="D129" i="1"/>
  <c r="C129" i="1"/>
  <c r="B129" i="1"/>
  <c r="A129" i="1"/>
  <c r="J128" i="1"/>
  <c r="I128" i="1"/>
  <c r="H128" i="1"/>
  <c r="G128" i="1"/>
  <c r="E128" i="1"/>
  <c r="D128" i="1"/>
  <c r="C128" i="1"/>
  <c r="B128" i="1"/>
  <c r="A128" i="1"/>
  <c r="J127" i="1"/>
  <c r="I127" i="1"/>
  <c r="H127" i="1"/>
  <c r="G127" i="1"/>
  <c r="E127" i="1"/>
  <c r="D127" i="1"/>
  <c r="C127" i="1"/>
  <c r="B127" i="1"/>
  <c r="A127" i="1"/>
  <c r="J126" i="1"/>
  <c r="I126" i="1"/>
  <c r="H126" i="1"/>
  <c r="G126" i="1"/>
  <c r="E126" i="1"/>
  <c r="D126" i="1"/>
  <c r="C126" i="1"/>
  <c r="B126" i="1"/>
  <c r="A126" i="1"/>
  <c r="J125" i="1"/>
  <c r="I125" i="1"/>
  <c r="H125" i="1"/>
  <c r="G125" i="1"/>
  <c r="F125" i="1"/>
  <c r="E125" i="1"/>
  <c r="D125" i="1"/>
  <c r="C125" i="1"/>
  <c r="B125" i="1"/>
  <c r="A125" i="1"/>
  <c r="J124" i="1"/>
  <c r="I124" i="1"/>
  <c r="H124" i="1"/>
  <c r="G124" i="1"/>
  <c r="E124" i="1"/>
  <c r="D124" i="1"/>
  <c r="C124" i="1"/>
  <c r="B124" i="1"/>
  <c r="A124" i="1"/>
  <c r="J123" i="1"/>
  <c r="I123" i="1"/>
  <c r="H123" i="1"/>
  <c r="G123" i="1"/>
  <c r="E123" i="1"/>
  <c r="D123" i="1"/>
  <c r="C123" i="1"/>
  <c r="B123" i="1"/>
  <c r="A123" i="1"/>
  <c r="J122" i="1"/>
  <c r="I122" i="1"/>
  <c r="H122" i="1"/>
  <c r="G122" i="1"/>
  <c r="F122" i="1"/>
  <c r="E122" i="1"/>
  <c r="D122" i="1"/>
  <c r="C122" i="1"/>
  <c r="B122" i="1"/>
  <c r="A122" i="1"/>
  <c r="J121" i="1"/>
  <c r="I121" i="1"/>
  <c r="H121" i="1"/>
  <c r="G121" i="1"/>
  <c r="E121" i="1"/>
  <c r="D121" i="1"/>
  <c r="C121" i="1"/>
  <c r="B121" i="1"/>
  <c r="A121" i="1"/>
  <c r="J120" i="1"/>
  <c r="I120" i="1"/>
  <c r="H120" i="1"/>
  <c r="G120" i="1"/>
  <c r="E120" i="1"/>
  <c r="D120" i="1"/>
  <c r="C120" i="1"/>
  <c r="B120" i="1"/>
  <c r="A120" i="1"/>
  <c r="J119" i="1"/>
  <c r="I119" i="1"/>
  <c r="H119" i="1"/>
  <c r="G119" i="1"/>
  <c r="F119" i="1"/>
  <c r="E119" i="1"/>
  <c r="D119" i="1"/>
  <c r="C119" i="1"/>
  <c r="B119" i="1"/>
  <c r="A119" i="1"/>
  <c r="J118" i="1"/>
  <c r="I118" i="1"/>
  <c r="H118" i="1"/>
  <c r="G118" i="1"/>
  <c r="E118" i="1"/>
  <c r="D118" i="1"/>
  <c r="C118" i="1"/>
  <c r="B118" i="1"/>
  <c r="A118" i="1"/>
  <c r="J117" i="1"/>
  <c r="I117" i="1"/>
  <c r="H117" i="1"/>
  <c r="G117" i="1"/>
  <c r="E117" i="1"/>
  <c r="D117" i="1"/>
  <c r="C117" i="1"/>
  <c r="B117" i="1"/>
  <c r="A117" i="1"/>
  <c r="J116" i="1"/>
  <c r="I116" i="1"/>
  <c r="H116" i="1"/>
  <c r="G116" i="1"/>
  <c r="F116" i="1"/>
  <c r="E116" i="1"/>
  <c r="D116" i="1"/>
  <c r="C116" i="1"/>
  <c r="B116" i="1"/>
  <c r="A116" i="1"/>
  <c r="J115" i="1"/>
  <c r="I115" i="1"/>
  <c r="H115" i="1"/>
  <c r="G115" i="1"/>
  <c r="E115" i="1"/>
  <c r="D115" i="1"/>
  <c r="C115" i="1"/>
  <c r="B115" i="1"/>
  <c r="A115" i="1"/>
  <c r="J114" i="1"/>
  <c r="I114" i="1"/>
  <c r="H114" i="1"/>
  <c r="G114" i="1"/>
  <c r="E114" i="1"/>
  <c r="D114" i="1"/>
  <c r="C114" i="1"/>
  <c r="B114" i="1"/>
  <c r="A114" i="1"/>
  <c r="J113" i="1"/>
  <c r="I113" i="1"/>
  <c r="H113" i="1"/>
  <c r="G113" i="1"/>
  <c r="E113" i="1"/>
  <c r="F113" i="1" s="1"/>
  <c r="D113" i="1"/>
  <c r="C113" i="1"/>
  <c r="B113" i="1"/>
  <c r="A113" i="1"/>
  <c r="J112" i="1"/>
  <c r="I112" i="1"/>
  <c r="H112" i="1"/>
  <c r="G112" i="1"/>
  <c r="E112" i="1"/>
  <c r="D112" i="1"/>
  <c r="C112" i="1"/>
  <c r="B112" i="1"/>
  <c r="A112" i="1"/>
  <c r="J111" i="1"/>
  <c r="I111" i="1"/>
  <c r="H111" i="1"/>
  <c r="G111" i="1"/>
  <c r="E111" i="1"/>
  <c r="D111" i="1"/>
  <c r="F111" i="1" s="1"/>
  <c r="C111" i="1"/>
  <c r="B111" i="1"/>
  <c r="A111" i="1"/>
  <c r="J110" i="1"/>
  <c r="I110" i="1"/>
  <c r="H110" i="1"/>
  <c r="G110" i="1"/>
  <c r="E110" i="1"/>
  <c r="F110" i="1" s="1"/>
  <c r="D110" i="1"/>
  <c r="C110" i="1"/>
  <c r="B110" i="1"/>
  <c r="A110" i="1"/>
  <c r="J109" i="1"/>
  <c r="I109" i="1"/>
  <c r="H109" i="1"/>
  <c r="G109" i="1"/>
  <c r="E109" i="1"/>
  <c r="F109" i="1" s="1"/>
  <c r="D109" i="1"/>
  <c r="C109" i="1"/>
  <c r="B109" i="1"/>
  <c r="A109" i="1"/>
  <c r="J108" i="1"/>
  <c r="I108" i="1"/>
  <c r="H108" i="1"/>
  <c r="G108" i="1"/>
  <c r="E108" i="1"/>
  <c r="D108" i="1"/>
  <c r="F108" i="1" s="1"/>
  <c r="C108" i="1"/>
  <c r="B108" i="1"/>
  <c r="A108" i="1"/>
  <c r="J107" i="1"/>
  <c r="I107" i="1"/>
  <c r="H107" i="1"/>
  <c r="G107" i="1"/>
  <c r="E107" i="1"/>
  <c r="D107" i="1"/>
  <c r="C107" i="1"/>
  <c r="B107" i="1"/>
  <c r="A107" i="1"/>
  <c r="J106" i="1"/>
  <c r="I106" i="1"/>
  <c r="H106" i="1"/>
  <c r="G106" i="1"/>
  <c r="E106" i="1"/>
  <c r="F106" i="1" s="1"/>
  <c r="D106" i="1"/>
  <c r="C106" i="1"/>
  <c r="B106" i="1"/>
  <c r="A106" i="1"/>
  <c r="J105" i="1"/>
  <c r="I105" i="1"/>
  <c r="H105" i="1"/>
  <c r="G105" i="1"/>
  <c r="E105" i="1"/>
  <c r="D105" i="1"/>
  <c r="C105" i="1"/>
  <c r="B105" i="1"/>
  <c r="A105" i="1"/>
  <c r="J104" i="1"/>
  <c r="I104" i="1"/>
  <c r="H104" i="1"/>
  <c r="G104" i="1"/>
  <c r="E104" i="1"/>
  <c r="D104" i="1"/>
  <c r="C104" i="1"/>
  <c r="B104" i="1"/>
  <c r="A104" i="1"/>
  <c r="J103" i="1"/>
  <c r="I103" i="1"/>
  <c r="H103" i="1"/>
  <c r="G103" i="1"/>
  <c r="E103" i="1"/>
  <c r="D103" i="1"/>
  <c r="C103" i="1"/>
  <c r="B103" i="1"/>
  <c r="A103" i="1"/>
  <c r="J102" i="1"/>
  <c r="I102" i="1"/>
  <c r="H102" i="1"/>
  <c r="G102" i="1"/>
  <c r="E102" i="1"/>
  <c r="D102" i="1"/>
  <c r="C102" i="1"/>
  <c r="B102" i="1"/>
  <c r="A102" i="1"/>
  <c r="J101" i="1"/>
  <c r="I101" i="1"/>
  <c r="H101" i="1"/>
  <c r="G101" i="1"/>
  <c r="E101" i="1"/>
  <c r="F101" i="1" s="1"/>
  <c r="D101" i="1"/>
  <c r="C101" i="1"/>
  <c r="B101" i="1"/>
  <c r="A101" i="1"/>
  <c r="J100" i="1"/>
  <c r="I100" i="1"/>
  <c r="H100" i="1"/>
  <c r="G100" i="1"/>
  <c r="E100" i="1"/>
  <c r="D100" i="1"/>
  <c r="C100" i="1"/>
  <c r="B100" i="1"/>
  <c r="A100" i="1"/>
  <c r="J99" i="1"/>
  <c r="I99" i="1"/>
  <c r="H99" i="1"/>
  <c r="G99" i="1"/>
  <c r="E99" i="1"/>
  <c r="D99" i="1"/>
  <c r="F99" i="1" s="1"/>
  <c r="C99" i="1"/>
  <c r="B99" i="1"/>
  <c r="A99" i="1"/>
  <c r="J98" i="1"/>
  <c r="I98" i="1"/>
  <c r="H98" i="1"/>
  <c r="G98" i="1"/>
  <c r="E98" i="1"/>
  <c r="F98" i="1" s="1"/>
  <c r="D98" i="1"/>
  <c r="C98" i="1"/>
  <c r="B98" i="1"/>
  <c r="A98" i="1"/>
  <c r="J97" i="1"/>
  <c r="I97" i="1"/>
  <c r="H97" i="1"/>
  <c r="G97" i="1"/>
  <c r="E97" i="1"/>
  <c r="F97" i="1" s="1"/>
  <c r="D97" i="1"/>
  <c r="C97" i="1"/>
  <c r="B97" i="1"/>
  <c r="A97" i="1"/>
  <c r="J96" i="1"/>
  <c r="I96" i="1"/>
  <c r="H96" i="1"/>
  <c r="G96" i="1"/>
  <c r="E96" i="1"/>
  <c r="D96" i="1"/>
  <c r="F96" i="1" s="1"/>
  <c r="C96" i="1"/>
  <c r="B96" i="1"/>
  <c r="A96" i="1"/>
  <c r="J95" i="1"/>
  <c r="I95" i="1"/>
  <c r="H95" i="1"/>
  <c r="G95" i="1"/>
  <c r="E95" i="1"/>
  <c r="D95" i="1"/>
  <c r="C95" i="1"/>
  <c r="B95" i="1"/>
  <c r="A95" i="1"/>
  <c r="J94" i="1"/>
  <c r="I94" i="1"/>
  <c r="H94" i="1"/>
  <c r="G94" i="1"/>
  <c r="E94" i="1"/>
  <c r="D94" i="1"/>
  <c r="C94" i="1"/>
  <c r="B94" i="1"/>
  <c r="A94" i="1"/>
  <c r="J93" i="1"/>
  <c r="I93" i="1"/>
  <c r="H93" i="1"/>
  <c r="G93" i="1"/>
  <c r="E93" i="1"/>
  <c r="D93" i="1"/>
  <c r="C93" i="1"/>
  <c r="B93" i="1"/>
  <c r="A93" i="1"/>
  <c r="J92" i="1"/>
  <c r="I92" i="1"/>
  <c r="H92" i="1"/>
  <c r="G92" i="1"/>
  <c r="E92" i="1"/>
  <c r="D92" i="1"/>
  <c r="C92" i="1"/>
  <c r="B92" i="1"/>
  <c r="A92" i="1"/>
  <c r="J91" i="1"/>
  <c r="I91" i="1"/>
  <c r="H91" i="1"/>
  <c r="G91" i="1"/>
  <c r="E91" i="1"/>
  <c r="D91" i="1"/>
  <c r="F91" i="1" s="1"/>
  <c r="C91" i="1"/>
  <c r="B91" i="1"/>
  <c r="A91" i="1"/>
  <c r="J90" i="1"/>
  <c r="I90" i="1"/>
  <c r="H90" i="1"/>
  <c r="G90" i="1"/>
  <c r="E90" i="1"/>
  <c r="D90" i="1"/>
  <c r="C90" i="1"/>
  <c r="B90" i="1"/>
  <c r="A90" i="1"/>
  <c r="J89" i="1"/>
  <c r="I89" i="1"/>
  <c r="H89" i="1"/>
  <c r="G89" i="1"/>
  <c r="E89" i="1"/>
  <c r="F89" i="1" s="1"/>
  <c r="D89" i="1"/>
  <c r="C89" i="1"/>
  <c r="B89" i="1"/>
  <c r="A89" i="1"/>
  <c r="J88" i="1"/>
  <c r="I88" i="1"/>
  <c r="H88" i="1"/>
  <c r="G88" i="1"/>
  <c r="E88" i="1"/>
  <c r="D88" i="1"/>
  <c r="C88" i="1"/>
  <c r="B88" i="1"/>
  <c r="A88" i="1"/>
  <c r="J87" i="1"/>
  <c r="I87" i="1"/>
  <c r="H87" i="1"/>
  <c r="G87" i="1"/>
  <c r="E87" i="1"/>
  <c r="D87" i="1"/>
  <c r="F87" i="1" s="1"/>
  <c r="C87" i="1"/>
  <c r="B87" i="1"/>
  <c r="A87" i="1"/>
  <c r="J86" i="1"/>
  <c r="I86" i="1"/>
  <c r="H86" i="1"/>
  <c r="G86" i="1"/>
  <c r="E86" i="1"/>
  <c r="F86" i="1" s="1"/>
  <c r="D86" i="1"/>
  <c r="C86" i="1"/>
  <c r="B86" i="1"/>
  <c r="A86" i="1"/>
  <c r="J85" i="1"/>
  <c r="I85" i="1"/>
  <c r="H85" i="1"/>
  <c r="G85" i="1"/>
  <c r="E85" i="1"/>
  <c r="F85" i="1" s="1"/>
  <c r="D85" i="1"/>
  <c r="C85" i="1"/>
  <c r="B85" i="1"/>
  <c r="A85" i="1"/>
  <c r="J84" i="1"/>
  <c r="I84" i="1"/>
  <c r="H84" i="1"/>
  <c r="G84" i="1"/>
  <c r="E84" i="1"/>
  <c r="D84" i="1"/>
  <c r="F84" i="1" s="1"/>
  <c r="C84" i="1"/>
  <c r="B84" i="1"/>
  <c r="A84" i="1"/>
  <c r="J83" i="1"/>
  <c r="I83" i="1"/>
  <c r="H83" i="1"/>
  <c r="G83" i="1"/>
  <c r="E83" i="1"/>
  <c r="D83" i="1"/>
  <c r="C83" i="1"/>
  <c r="B83" i="1"/>
  <c r="A83" i="1"/>
  <c r="J82" i="1"/>
  <c r="I82" i="1"/>
  <c r="H82" i="1"/>
  <c r="G82" i="1"/>
  <c r="E82" i="1"/>
  <c r="F82" i="1" s="1"/>
  <c r="D82" i="1"/>
  <c r="C82" i="1"/>
  <c r="B82" i="1"/>
  <c r="A82" i="1"/>
  <c r="J81" i="1"/>
  <c r="I81" i="1"/>
  <c r="H81" i="1"/>
  <c r="G81" i="1"/>
  <c r="E81" i="1"/>
  <c r="D81" i="1"/>
  <c r="C81" i="1"/>
  <c r="B81" i="1"/>
  <c r="A81" i="1"/>
  <c r="J80" i="1"/>
  <c r="I80" i="1"/>
  <c r="H80" i="1"/>
  <c r="G80" i="1"/>
  <c r="E80" i="1"/>
  <c r="D80" i="1"/>
  <c r="C80" i="1"/>
  <c r="B80" i="1"/>
  <c r="A80" i="1"/>
  <c r="J79" i="1"/>
  <c r="I79" i="1"/>
  <c r="H79" i="1"/>
  <c r="G79" i="1"/>
  <c r="E79" i="1"/>
  <c r="D79" i="1"/>
  <c r="C79" i="1"/>
  <c r="B79" i="1"/>
  <c r="A79" i="1"/>
  <c r="J78" i="1"/>
  <c r="I78" i="1"/>
  <c r="H78" i="1"/>
  <c r="G78" i="1"/>
  <c r="E78" i="1"/>
  <c r="D78" i="1"/>
  <c r="C78" i="1"/>
  <c r="B78" i="1"/>
  <c r="A78" i="1"/>
  <c r="J77" i="1"/>
  <c r="I77" i="1"/>
  <c r="H77" i="1"/>
  <c r="G77" i="1"/>
  <c r="E77" i="1"/>
  <c r="F77" i="1" s="1"/>
  <c r="D77" i="1"/>
  <c r="C77" i="1"/>
  <c r="B77" i="1"/>
  <c r="A77" i="1"/>
  <c r="J76" i="1"/>
  <c r="I76" i="1"/>
  <c r="H76" i="1"/>
  <c r="G76" i="1"/>
  <c r="E76" i="1"/>
  <c r="D76" i="1"/>
  <c r="C76" i="1"/>
  <c r="B76" i="1"/>
  <c r="A76" i="1"/>
  <c r="J75" i="1"/>
  <c r="I75" i="1"/>
  <c r="H75" i="1"/>
  <c r="G75" i="1"/>
  <c r="E75" i="1"/>
  <c r="D75" i="1"/>
  <c r="F75" i="1" s="1"/>
  <c r="C75" i="1"/>
  <c r="B75" i="1"/>
  <c r="A75" i="1"/>
  <c r="J74" i="1"/>
  <c r="I74" i="1"/>
  <c r="H74" i="1"/>
  <c r="G74" i="1"/>
  <c r="E74" i="1"/>
  <c r="F74" i="1" s="1"/>
  <c r="D74" i="1"/>
  <c r="C74" i="1"/>
  <c r="B74" i="1"/>
  <c r="A74" i="1"/>
  <c r="J73" i="1"/>
  <c r="I73" i="1"/>
  <c r="H73" i="1"/>
  <c r="G73" i="1"/>
  <c r="E73" i="1"/>
  <c r="F73" i="1" s="1"/>
  <c r="D73" i="1"/>
  <c r="C73" i="1"/>
  <c r="B73" i="1"/>
  <c r="A73" i="1"/>
  <c r="J72" i="1"/>
  <c r="I72" i="1"/>
  <c r="H72" i="1"/>
  <c r="G72" i="1"/>
  <c r="E72" i="1"/>
  <c r="D72" i="1"/>
  <c r="F72" i="1" s="1"/>
  <c r="C72" i="1"/>
  <c r="B72" i="1"/>
  <c r="A72" i="1"/>
  <c r="J71" i="1"/>
  <c r="I71" i="1"/>
  <c r="H71" i="1"/>
  <c r="G71" i="1"/>
  <c r="E71" i="1"/>
  <c r="D71" i="1"/>
  <c r="C71" i="1"/>
  <c r="B71" i="1"/>
  <c r="A71" i="1"/>
  <c r="J70" i="1"/>
  <c r="I70" i="1"/>
  <c r="H70" i="1"/>
  <c r="G70" i="1"/>
  <c r="E70" i="1"/>
  <c r="F70" i="1" s="1"/>
  <c r="D70" i="1"/>
  <c r="C70" i="1"/>
  <c r="B70" i="1"/>
  <c r="A70" i="1"/>
  <c r="J69" i="1"/>
  <c r="I69" i="1"/>
  <c r="H69" i="1"/>
  <c r="G69" i="1"/>
  <c r="E69" i="1"/>
  <c r="D69" i="1"/>
  <c r="C69" i="1"/>
  <c r="B69" i="1"/>
  <c r="A69" i="1"/>
  <c r="J68" i="1"/>
  <c r="I68" i="1"/>
  <c r="H68" i="1"/>
  <c r="G68" i="1"/>
  <c r="E68" i="1"/>
  <c r="D68" i="1"/>
  <c r="C68" i="1"/>
  <c r="B68" i="1"/>
  <c r="A68" i="1"/>
  <c r="J67" i="1"/>
  <c r="I67" i="1"/>
  <c r="H67" i="1"/>
  <c r="G67" i="1"/>
  <c r="E67" i="1"/>
  <c r="D67" i="1"/>
  <c r="F67" i="1" s="1"/>
  <c r="C67" i="1"/>
  <c r="B67" i="1"/>
  <c r="A67" i="1"/>
  <c r="J66" i="1"/>
  <c r="I66" i="1"/>
  <c r="H66" i="1"/>
  <c r="G66" i="1"/>
  <c r="E66" i="1"/>
  <c r="D66" i="1"/>
  <c r="C66" i="1"/>
  <c r="B66" i="1"/>
  <c r="A66" i="1"/>
  <c r="J65" i="1"/>
  <c r="I65" i="1"/>
  <c r="H65" i="1"/>
  <c r="G65" i="1"/>
  <c r="E65" i="1"/>
  <c r="F65" i="1" s="1"/>
  <c r="D65" i="1"/>
  <c r="C65" i="1"/>
  <c r="B65" i="1"/>
  <c r="A65" i="1"/>
  <c r="J64" i="1"/>
  <c r="I64" i="1"/>
  <c r="H64" i="1"/>
  <c r="G64" i="1"/>
  <c r="E64" i="1"/>
  <c r="D64" i="1"/>
  <c r="F64" i="1" s="1"/>
  <c r="C64" i="1"/>
  <c r="B64" i="1"/>
  <c r="A64" i="1"/>
  <c r="J63" i="1"/>
  <c r="I63" i="1"/>
  <c r="H63" i="1"/>
  <c r="G63" i="1"/>
  <c r="E63" i="1"/>
  <c r="D63" i="1"/>
  <c r="F63" i="1" s="1"/>
  <c r="C63" i="1"/>
  <c r="B63" i="1"/>
  <c r="A63" i="1"/>
  <c r="J62" i="1"/>
  <c r="I62" i="1"/>
  <c r="H62" i="1"/>
  <c r="G62" i="1"/>
  <c r="E62" i="1"/>
  <c r="F62" i="1" s="1"/>
  <c r="D62" i="1"/>
  <c r="C62" i="1"/>
  <c r="B62" i="1"/>
  <c r="A62" i="1"/>
  <c r="J61" i="1"/>
  <c r="I61" i="1"/>
  <c r="H61" i="1"/>
  <c r="G61" i="1"/>
  <c r="E61" i="1"/>
  <c r="F61" i="1" s="1"/>
  <c r="D61" i="1"/>
  <c r="C61" i="1"/>
  <c r="B61" i="1"/>
  <c r="A61" i="1"/>
  <c r="J60" i="1"/>
  <c r="I60" i="1"/>
  <c r="H60" i="1"/>
  <c r="G60" i="1"/>
  <c r="E60" i="1"/>
  <c r="D60" i="1"/>
  <c r="F60" i="1" s="1"/>
  <c r="C60" i="1"/>
  <c r="B60" i="1"/>
  <c r="A60" i="1"/>
  <c r="J59" i="1"/>
  <c r="I59" i="1"/>
  <c r="H59" i="1"/>
  <c r="G59" i="1"/>
  <c r="E59" i="1"/>
  <c r="D59" i="1"/>
  <c r="C59" i="1"/>
  <c r="B59" i="1"/>
  <c r="A59" i="1"/>
  <c r="J58" i="1"/>
  <c r="I58" i="1"/>
  <c r="H58" i="1"/>
  <c r="G58" i="1"/>
  <c r="E58" i="1"/>
  <c r="F58" i="1" s="1"/>
  <c r="D58" i="1"/>
  <c r="C58" i="1"/>
  <c r="B58" i="1"/>
  <c r="A58" i="1"/>
  <c r="J57" i="1"/>
  <c r="I57" i="1"/>
  <c r="H57" i="1"/>
  <c r="G57" i="1"/>
  <c r="E57" i="1"/>
  <c r="D57" i="1"/>
  <c r="C57" i="1"/>
  <c r="B57" i="1"/>
  <c r="A57" i="1"/>
  <c r="J56" i="1"/>
  <c r="I56" i="1"/>
  <c r="H56" i="1"/>
  <c r="G56" i="1"/>
  <c r="E56" i="1"/>
  <c r="D56" i="1"/>
  <c r="C56" i="1"/>
  <c r="B56" i="1"/>
  <c r="A56" i="1"/>
  <c r="J55" i="1"/>
  <c r="I55" i="1"/>
  <c r="H55" i="1"/>
  <c r="G55" i="1"/>
  <c r="E55" i="1"/>
  <c r="D55" i="1"/>
  <c r="F55" i="1" s="1"/>
  <c r="C55" i="1"/>
  <c r="B55" i="1"/>
  <c r="A55" i="1"/>
  <c r="J54" i="1"/>
  <c r="I54" i="1"/>
  <c r="H54" i="1"/>
  <c r="G54" i="1"/>
  <c r="E54" i="1"/>
  <c r="D54" i="1"/>
  <c r="C54" i="1"/>
  <c r="B54" i="1"/>
  <c r="A54" i="1"/>
  <c r="J53" i="1"/>
  <c r="I53" i="1"/>
  <c r="H53" i="1"/>
  <c r="G53" i="1"/>
  <c r="E53" i="1"/>
  <c r="F53" i="1" s="1"/>
  <c r="D53" i="1"/>
  <c r="C53" i="1"/>
  <c r="B53" i="1"/>
  <c r="A53" i="1"/>
  <c r="J52" i="1"/>
  <c r="I52" i="1"/>
  <c r="H52" i="1"/>
  <c r="G52" i="1"/>
  <c r="E52" i="1"/>
  <c r="D52" i="1"/>
  <c r="F52" i="1" s="1"/>
  <c r="C52" i="1"/>
  <c r="B52" i="1"/>
  <c r="A52" i="1"/>
  <c r="J51" i="1"/>
  <c r="I51" i="1"/>
  <c r="H51" i="1"/>
  <c r="G51" i="1"/>
  <c r="E51" i="1"/>
  <c r="D51" i="1"/>
  <c r="F51" i="1" s="1"/>
  <c r="C51" i="1"/>
  <c r="B51" i="1"/>
  <c r="A51" i="1"/>
  <c r="J50" i="1"/>
  <c r="I50" i="1"/>
  <c r="H50" i="1"/>
  <c r="G50" i="1"/>
  <c r="E50" i="1"/>
  <c r="F50" i="1" s="1"/>
  <c r="D50" i="1"/>
  <c r="C50" i="1"/>
  <c r="B50" i="1"/>
  <c r="A50" i="1"/>
  <c r="J49" i="1"/>
  <c r="I49" i="1"/>
  <c r="H49" i="1"/>
  <c r="G49" i="1"/>
  <c r="E49" i="1"/>
  <c r="D49" i="1"/>
  <c r="C49" i="1"/>
  <c r="B49" i="1"/>
  <c r="A49" i="1"/>
  <c r="J48" i="1"/>
  <c r="I48" i="1"/>
  <c r="H48" i="1"/>
  <c r="G48" i="1"/>
  <c r="E48" i="1"/>
  <c r="D48" i="1"/>
  <c r="F48" i="1" s="1"/>
  <c r="C48" i="1"/>
  <c r="B48" i="1"/>
  <c r="A48" i="1"/>
  <c r="J47" i="1"/>
  <c r="I47" i="1"/>
  <c r="H47" i="1"/>
  <c r="G47" i="1"/>
  <c r="E47" i="1"/>
  <c r="D47" i="1"/>
  <c r="C47" i="1"/>
  <c r="B47" i="1"/>
  <c r="A47" i="1"/>
  <c r="J46" i="1"/>
  <c r="I46" i="1"/>
  <c r="H46" i="1"/>
  <c r="G46" i="1"/>
  <c r="E46" i="1"/>
  <c r="D46" i="1"/>
  <c r="C46" i="1"/>
  <c r="B46" i="1"/>
  <c r="A46" i="1"/>
  <c r="J45" i="1"/>
  <c r="I45" i="1"/>
  <c r="H45" i="1"/>
  <c r="G45" i="1"/>
  <c r="E45" i="1"/>
  <c r="D45" i="1"/>
  <c r="C45" i="1"/>
  <c r="B45" i="1"/>
  <c r="A45" i="1"/>
  <c r="J44" i="1"/>
  <c r="I44" i="1"/>
  <c r="H44" i="1"/>
  <c r="G44" i="1"/>
  <c r="E44" i="1"/>
  <c r="D44" i="1"/>
  <c r="C44" i="1"/>
  <c r="B44" i="1"/>
  <c r="A44" i="1"/>
  <c r="J43" i="1"/>
  <c r="I43" i="1"/>
  <c r="H43" i="1"/>
  <c r="G43" i="1"/>
  <c r="E43" i="1"/>
  <c r="D43" i="1"/>
  <c r="F43" i="1" s="1"/>
  <c r="C43" i="1"/>
  <c r="B43" i="1"/>
  <c r="A43" i="1"/>
  <c r="J42" i="1"/>
  <c r="I42" i="1"/>
  <c r="H42" i="1"/>
  <c r="G42" i="1"/>
  <c r="E42" i="1"/>
  <c r="D42" i="1"/>
  <c r="C42" i="1"/>
  <c r="B42" i="1"/>
  <c r="A42" i="1"/>
  <c r="J41" i="1"/>
  <c r="I41" i="1"/>
  <c r="H41" i="1"/>
  <c r="G41" i="1"/>
  <c r="E41" i="1"/>
  <c r="F41" i="1" s="1"/>
  <c r="D41" i="1"/>
  <c r="C41" i="1"/>
  <c r="B41" i="1"/>
  <c r="A41" i="1"/>
  <c r="J40" i="1"/>
  <c r="I40" i="1"/>
  <c r="H40" i="1"/>
  <c r="G40" i="1"/>
  <c r="E40" i="1"/>
  <c r="D40" i="1"/>
  <c r="F40" i="1" s="1"/>
  <c r="C40" i="1"/>
  <c r="B40" i="1"/>
  <c r="A40" i="1"/>
  <c r="J39" i="1"/>
  <c r="I39" i="1"/>
  <c r="H39" i="1"/>
  <c r="G39" i="1"/>
  <c r="E39" i="1"/>
  <c r="D39" i="1"/>
  <c r="F39" i="1" s="1"/>
  <c r="C39" i="1"/>
  <c r="B39" i="1"/>
  <c r="A39" i="1"/>
  <c r="J38" i="1"/>
  <c r="I38" i="1"/>
  <c r="H38" i="1"/>
  <c r="G38" i="1"/>
  <c r="E38" i="1"/>
  <c r="F38" i="1" s="1"/>
  <c r="D38" i="1"/>
  <c r="C38" i="1"/>
  <c r="B38" i="1"/>
  <c r="A38" i="1"/>
  <c r="J37" i="1"/>
  <c r="I37" i="1"/>
  <c r="H37" i="1"/>
  <c r="G37" i="1"/>
  <c r="E37" i="1"/>
  <c r="D37" i="1"/>
  <c r="C37" i="1"/>
  <c r="B37" i="1"/>
  <c r="A37" i="1"/>
  <c r="J36" i="1"/>
  <c r="I36" i="1"/>
  <c r="H36" i="1"/>
  <c r="G36" i="1"/>
  <c r="E36" i="1"/>
  <c r="D36" i="1"/>
  <c r="F36" i="1" s="1"/>
  <c r="C36" i="1"/>
  <c r="B36" i="1"/>
  <c r="A36" i="1"/>
  <c r="J35" i="1"/>
  <c r="I35" i="1"/>
  <c r="H35" i="1"/>
  <c r="G35" i="1"/>
  <c r="E35" i="1"/>
  <c r="D35" i="1"/>
  <c r="C35" i="1"/>
  <c r="B35" i="1"/>
  <c r="A35" i="1"/>
  <c r="J34" i="1"/>
  <c r="I34" i="1"/>
  <c r="H34" i="1"/>
  <c r="G34" i="1"/>
  <c r="E34" i="1"/>
  <c r="D34" i="1"/>
  <c r="C34" i="1"/>
  <c r="B34" i="1"/>
  <c r="A34" i="1"/>
  <c r="J33" i="1"/>
  <c r="I33" i="1"/>
  <c r="H33" i="1"/>
  <c r="G33" i="1"/>
  <c r="E33" i="1"/>
  <c r="D33" i="1"/>
  <c r="C33" i="1"/>
  <c r="B33" i="1"/>
  <c r="A33" i="1"/>
  <c r="J32" i="1"/>
  <c r="I32" i="1"/>
  <c r="H32" i="1"/>
  <c r="G32" i="1"/>
  <c r="E32" i="1"/>
  <c r="D32" i="1"/>
  <c r="C32" i="1"/>
  <c r="B32" i="1"/>
  <c r="A32" i="1"/>
  <c r="J31" i="1"/>
  <c r="I31" i="1"/>
  <c r="H31" i="1"/>
  <c r="G31" i="1"/>
  <c r="E31" i="1"/>
  <c r="D31" i="1"/>
  <c r="F31" i="1" s="1"/>
  <c r="C31" i="1"/>
  <c r="B31" i="1"/>
  <c r="A31" i="1"/>
  <c r="J30" i="1"/>
  <c r="I30" i="1"/>
  <c r="H30" i="1"/>
  <c r="G30" i="1"/>
  <c r="E30" i="1"/>
  <c r="F30" i="1" s="1"/>
  <c r="D30" i="1"/>
  <c r="C30" i="1"/>
  <c r="B30" i="1"/>
  <c r="A30" i="1"/>
  <c r="J29" i="1"/>
  <c r="I29" i="1"/>
  <c r="H29" i="1"/>
  <c r="G29" i="1"/>
  <c r="E29" i="1"/>
  <c r="F29" i="1" s="1"/>
  <c r="D29" i="1"/>
  <c r="C29" i="1"/>
  <c r="B29" i="1"/>
  <c r="A29" i="1"/>
  <c r="J28" i="1"/>
  <c r="I28" i="1"/>
  <c r="H28" i="1"/>
  <c r="G28" i="1"/>
  <c r="E28" i="1"/>
  <c r="D28" i="1"/>
  <c r="F28" i="1" s="1"/>
  <c r="C28" i="1"/>
  <c r="B28" i="1"/>
  <c r="A28" i="1"/>
  <c r="J27" i="1"/>
  <c r="I27" i="1"/>
  <c r="H27" i="1"/>
  <c r="G27" i="1"/>
  <c r="E27" i="1"/>
  <c r="D27" i="1"/>
  <c r="C27" i="1"/>
  <c r="B27" i="1"/>
  <c r="A27" i="1"/>
  <c r="J26" i="1"/>
  <c r="I26" i="1"/>
  <c r="H26" i="1"/>
  <c r="G26" i="1"/>
  <c r="E26" i="1"/>
  <c r="F26" i="1" s="1"/>
  <c r="D26" i="1"/>
  <c r="C26" i="1"/>
  <c r="B26" i="1"/>
  <c r="A26" i="1"/>
  <c r="J25" i="1"/>
  <c r="I25" i="1"/>
  <c r="H25" i="1"/>
  <c r="G25" i="1"/>
  <c r="E25" i="1"/>
  <c r="D25" i="1"/>
  <c r="C25" i="1"/>
  <c r="B25" i="1"/>
  <c r="A25" i="1"/>
  <c r="J24" i="1"/>
  <c r="I24" i="1"/>
  <c r="H24" i="1"/>
  <c r="G24" i="1"/>
  <c r="E24" i="1"/>
  <c r="D24" i="1"/>
  <c r="C24" i="1"/>
  <c r="B24" i="1"/>
  <c r="A24" i="1"/>
  <c r="J23" i="1"/>
  <c r="I23" i="1"/>
  <c r="H23" i="1"/>
  <c r="G23" i="1"/>
  <c r="E23" i="1"/>
  <c r="D23" i="1"/>
  <c r="C23" i="1"/>
  <c r="B23" i="1"/>
  <c r="A23" i="1"/>
  <c r="J22" i="1"/>
  <c r="I22" i="1"/>
  <c r="H22" i="1"/>
  <c r="G22" i="1"/>
  <c r="E22" i="1"/>
  <c r="D22" i="1"/>
  <c r="C22" i="1"/>
  <c r="B22" i="1"/>
  <c r="A22" i="1"/>
  <c r="J21" i="1"/>
  <c r="I21" i="1"/>
  <c r="H21" i="1"/>
  <c r="G21" i="1"/>
  <c r="E21" i="1"/>
  <c r="F21" i="1" s="1"/>
  <c r="D21" i="1"/>
  <c r="C21" i="1"/>
  <c r="B21" i="1"/>
  <c r="A21" i="1"/>
  <c r="J20" i="1"/>
  <c r="I20" i="1"/>
  <c r="H20" i="1"/>
  <c r="G20" i="1"/>
  <c r="E20" i="1"/>
  <c r="D20" i="1"/>
  <c r="C20" i="1"/>
  <c r="B20" i="1"/>
  <c r="A20" i="1"/>
  <c r="J19" i="1"/>
  <c r="I19" i="1"/>
  <c r="H19" i="1"/>
  <c r="G19" i="1"/>
  <c r="E19" i="1"/>
  <c r="D19" i="1"/>
  <c r="C19" i="1"/>
  <c r="B19" i="1"/>
  <c r="A19" i="1"/>
  <c r="J18" i="1"/>
  <c r="I18" i="1"/>
  <c r="H18" i="1"/>
  <c r="G18" i="1"/>
  <c r="E18" i="1"/>
  <c r="F18" i="1" s="1"/>
  <c r="D18" i="1"/>
  <c r="C18" i="1"/>
  <c r="B18" i="1"/>
  <c r="A18" i="1"/>
  <c r="J17" i="1"/>
  <c r="I17" i="1"/>
  <c r="H17" i="1"/>
  <c r="G17" i="1"/>
  <c r="E17" i="1"/>
  <c r="D17" i="1"/>
  <c r="C17" i="1"/>
  <c r="B17" i="1"/>
  <c r="A17" i="1"/>
  <c r="J16" i="1"/>
  <c r="I16" i="1"/>
  <c r="H16" i="1"/>
  <c r="G16" i="1"/>
  <c r="E16" i="1"/>
  <c r="D16" i="1"/>
  <c r="F16" i="1" s="1"/>
  <c r="C16" i="1"/>
  <c r="B16" i="1"/>
  <c r="A16" i="1"/>
  <c r="J15" i="1"/>
  <c r="I15" i="1"/>
  <c r="H15" i="1"/>
  <c r="G15" i="1"/>
  <c r="E15" i="1"/>
  <c r="D15" i="1"/>
  <c r="C15" i="1"/>
  <c r="B15" i="1"/>
  <c r="A15" i="1"/>
  <c r="J14" i="1"/>
  <c r="I14" i="1"/>
  <c r="H14" i="1"/>
  <c r="G14" i="1"/>
  <c r="E14" i="1"/>
  <c r="D14" i="1"/>
  <c r="C14" i="1"/>
  <c r="B14" i="1"/>
  <c r="A14" i="1"/>
  <c r="J13" i="1"/>
  <c r="I13" i="1"/>
  <c r="H13" i="1"/>
  <c r="G13" i="1"/>
  <c r="E13" i="1"/>
  <c r="D13" i="1"/>
  <c r="C13" i="1"/>
  <c r="B13" i="1"/>
  <c r="A13" i="1"/>
  <c r="J12" i="1"/>
  <c r="I12" i="1"/>
  <c r="H12" i="1"/>
  <c r="G12" i="1"/>
  <c r="E12" i="1"/>
  <c r="D12" i="1"/>
  <c r="C12" i="1"/>
  <c r="B12" i="1"/>
  <c r="A12" i="1"/>
  <c r="J11" i="1"/>
  <c r="I11" i="1"/>
  <c r="H11" i="1"/>
  <c r="G11" i="1"/>
  <c r="E11" i="1"/>
  <c r="D11" i="1"/>
  <c r="F11" i="1" s="1"/>
  <c r="C11" i="1"/>
  <c r="B11" i="1"/>
  <c r="A11" i="1"/>
  <c r="J10" i="1"/>
  <c r="I10" i="1"/>
  <c r="H10" i="1"/>
  <c r="G10" i="1"/>
  <c r="E10" i="1"/>
  <c r="F10" i="1" s="1"/>
  <c r="D10" i="1"/>
  <c r="C10" i="1"/>
  <c r="B10" i="1"/>
  <c r="A10" i="1"/>
  <c r="J9" i="1"/>
  <c r="I9" i="1"/>
  <c r="H9" i="1"/>
  <c r="G9" i="1"/>
  <c r="E9" i="1"/>
  <c r="D9" i="1"/>
  <c r="C9" i="1"/>
  <c r="B9" i="1"/>
  <c r="A9" i="1"/>
  <c r="J8" i="1"/>
  <c r="I8" i="1"/>
  <c r="H8" i="1"/>
  <c r="G8" i="1"/>
  <c r="E8" i="1"/>
  <c r="D8" i="1"/>
  <c r="F8" i="1" s="1"/>
  <c r="C8" i="1"/>
  <c r="B8" i="1"/>
  <c r="A8" i="1"/>
  <c r="J7" i="1"/>
  <c r="I7" i="1"/>
  <c r="H7" i="1"/>
  <c r="G7" i="1"/>
  <c r="E7" i="1"/>
  <c r="D7" i="1"/>
  <c r="C7" i="1"/>
  <c r="B7" i="1"/>
  <c r="A7" i="1"/>
  <c r="J6" i="1"/>
  <c r="I6" i="1"/>
  <c r="H6" i="1"/>
  <c r="G6" i="1"/>
  <c r="E6" i="1"/>
  <c r="F6" i="1" s="1"/>
  <c r="D6" i="1"/>
  <c r="C6" i="1"/>
  <c r="B6" i="1"/>
  <c r="A6" i="1"/>
  <c r="J5" i="1"/>
  <c r="I5" i="1"/>
  <c r="H5" i="1"/>
  <c r="G5" i="1"/>
  <c r="E5" i="1"/>
  <c r="D5" i="1"/>
  <c r="C5" i="1"/>
  <c r="B5" i="1"/>
  <c r="A5" i="1"/>
  <c r="J4" i="1"/>
  <c r="I4" i="1"/>
  <c r="H4" i="1"/>
  <c r="G4" i="1"/>
  <c r="E4" i="1"/>
  <c r="D4" i="1"/>
  <c r="F4" i="1" s="1"/>
  <c r="C4" i="1"/>
  <c r="B4" i="1"/>
  <c r="A4" i="1"/>
  <c r="J3" i="1"/>
  <c r="I3" i="1"/>
  <c r="H3" i="1"/>
  <c r="G3" i="1"/>
  <c r="E3" i="1"/>
  <c r="D3" i="1"/>
  <c r="C3" i="1"/>
  <c r="B3" i="1"/>
  <c r="A3" i="1"/>
  <c r="J2" i="1"/>
  <c r="I2" i="1"/>
  <c r="H2" i="1"/>
  <c r="G2" i="1"/>
  <c r="E2" i="1"/>
  <c r="F2" i="1" s="1"/>
  <c r="D2" i="1"/>
  <c r="C2" i="1"/>
  <c r="B2" i="1"/>
  <c r="A2" i="1"/>
  <c r="F34" i="1" l="1"/>
  <c r="F42" i="1"/>
  <c r="F66" i="1"/>
  <c r="F90" i="1"/>
  <c r="F114" i="1"/>
  <c r="F120" i="1"/>
  <c r="F126" i="1"/>
  <c r="F181" i="1"/>
  <c r="F169" i="1"/>
  <c r="F175" i="1"/>
  <c r="F19" i="1"/>
  <c r="F27" i="1"/>
  <c r="F35" i="1"/>
  <c r="F59" i="1"/>
  <c r="F83" i="1"/>
  <c r="F107" i="1"/>
  <c r="F115" i="1"/>
  <c r="F121" i="1"/>
  <c r="F127" i="1"/>
  <c r="F3" i="1"/>
  <c r="F5" i="1"/>
  <c r="F12" i="1"/>
  <c r="F13" i="1"/>
  <c r="F20" i="1"/>
  <c r="F37" i="1"/>
  <c r="F44" i="1"/>
  <c r="F45" i="1"/>
  <c r="F68" i="1"/>
  <c r="F69" i="1"/>
  <c r="F76" i="1"/>
  <c r="F92" i="1"/>
  <c r="F93" i="1"/>
  <c r="F100" i="1"/>
  <c r="F128" i="1"/>
  <c r="F129" i="1"/>
  <c r="F135" i="1"/>
  <c r="F141" i="1"/>
  <c r="F147" i="1"/>
  <c r="F153" i="1"/>
  <c r="F159" i="1"/>
  <c r="F165" i="1"/>
  <c r="F171" i="1"/>
  <c r="F177" i="1"/>
  <c r="F14" i="1"/>
  <c r="F22" i="1"/>
  <c r="F46" i="1"/>
  <c r="F54" i="1"/>
  <c r="F78" i="1"/>
  <c r="F94" i="1"/>
  <c r="F102" i="1"/>
  <c r="F117" i="1"/>
  <c r="F123" i="1"/>
  <c r="F178" i="1"/>
  <c r="F23" i="1"/>
  <c r="F47" i="1"/>
  <c r="F71" i="1"/>
  <c r="F79" i="1"/>
  <c r="F95" i="1"/>
  <c r="F103" i="1"/>
  <c r="F118" i="1"/>
  <c r="F124" i="1"/>
  <c r="F7" i="1"/>
  <c r="F15" i="1"/>
  <c r="F9" i="1"/>
  <c r="F17" i="1"/>
  <c r="F24" i="1"/>
  <c r="F25" i="1"/>
  <c r="F32" i="1"/>
  <c r="F33" i="1"/>
  <c r="F49" i="1"/>
  <c r="F56" i="1"/>
  <c r="F57" i="1"/>
  <c r="F80" i="1"/>
  <c r="F81" i="1"/>
  <c r="F88" i="1"/>
  <c r="F104" i="1"/>
  <c r="F105" i="1"/>
  <c r="F112" i="1"/>
  <c r="F132" i="1"/>
  <c r="F138" i="1"/>
  <c r="F144" i="1"/>
  <c r="F150" i="1"/>
  <c r="F156" i="1"/>
  <c r="F162" i="1"/>
  <c r="F168" i="1"/>
  <c r="F174" i="1"/>
</calcChain>
</file>

<file path=xl/sharedStrings.xml><?xml version="1.0" encoding="utf-8"?>
<sst xmlns="http://schemas.openxmlformats.org/spreadsheetml/2006/main" count="10" uniqueCount="10">
  <si>
    <t>N. Exp.</t>
  </si>
  <si>
    <t>Adjudicatario</t>
  </si>
  <si>
    <t>Nombre adjudicatario</t>
  </si>
  <si>
    <t>Importe sin IGIC</t>
  </si>
  <si>
    <t>IGIC</t>
  </si>
  <si>
    <t>Importe adjudicación</t>
  </si>
  <si>
    <t>Tipo</t>
  </si>
  <si>
    <t>Fecha adjudicación</t>
  </si>
  <si>
    <t>CPV</t>
  </si>
  <si>
    <t>Objeto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</si>
</sst>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sal/AppData/Local/Temp/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Cu"/>
      <sheetName val="RdC"/>
      <sheetName val="Transparencia"/>
      <sheetName val="Cambios XML"/>
      <sheetName val="Instrucciones"/>
      <sheetName val="Revisar"/>
    </sheetNames>
    <sheetDataSet>
      <sheetData sheetId="0">
        <row r="2">
          <cell r="A2" t="str">
            <v>2019000014</v>
          </cell>
          <cell r="C2" t="str">
            <v>B38266847</v>
          </cell>
          <cell r="D2" t="str">
            <v>FERRETERIA CHAVEZ, S.L.</v>
          </cell>
          <cell r="F2" t="str">
            <v>19-03-2019</v>
          </cell>
          <cell r="G2" t="str">
            <v>44316000</v>
          </cell>
          <cell r="I2">
            <v>15000</v>
          </cell>
          <cell r="J2">
            <v>915.5</v>
          </cell>
          <cell r="K2" t="str">
            <v>Suministro</v>
          </cell>
          <cell r="O2" t="str">
            <v>SUMINISTRO DE MATERIAL DE FERRETERÍA DURANTE LOS MESES DE FEBRERO Y MARZO DE 2019</v>
          </cell>
        </row>
        <row r="3">
          <cell r="A3" t="str">
            <v>2019000015</v>
          </cell>
          <cell r="C3" t="str">
            <v>B38867602</v>
          </cell>
          <cell r="D3" t="str">
            <v>I LOPEZ ANIMACION Y OCIO, S.L.</v>
          </cell>
          <cell r="F3" t="str">
            <v>19-02-2019</v>
          </cell>
          <cell r="G3" t="str">
            <v>92620000</v>
          </cell>
          <cell r="I3">
            <v>8626.5</v>
          </cell>
          <cell r="J3">
            <v>526.5</v>
          </cell>
          <cell r="K3" t="str">
            <v>Servicio</v>
          </cell>
          <cell r="O3" t="str">
            <v>SERVICIO DE ANIMACIÓN Y LOCUCIÓN PARA LOS EVENTOS PREVISTOS CELEBRAR DE ENERO A SEPTIEMBRE DE 2019</v>
          </cell>
        </row>
        <row r="4">
          <cell r="A4" t="str">
            <v>2019000016</v>
          </cell>
          <cell r="C4" t="str">
            <v>B38867602</v>
          </cell>
          <cell r="D4" t="str">
            <v>I LOPEZ ANIMACION Y OCIO, S.L.</v>
          </cell>
          <cell r="F4" t="str">
            <v>19-02-2019</v>
          </cell>
          <cell r="G4" t="str">
            <v>51313000</v>
          </cell>
          <cell r="I4">
            <v>11928</v>
          </cell>
          <cell r="J4">
            <v>728</v>
          </cell>
          <cell r="K4" t="str">
            <v>Servicio</v>
          </cell>
          <cell r="O4" t="str">
            <v>SERVICIO DE SONIDO PARA LOS EVENTOS PREVISTOS CELEBRAR DE ENERO A SEPTIEMBRE DE 2019</v>
          </cell>
        </row>
        <row r="5">
          <cell r="A5" t="str">
            <v>2019000017</v>
          </cell>
          <cell r="C5" t="str">
            <v>A08171373</v>
          </cell>
          <cell r="D5" t="str">
            <v>MGS SEGUROS Y REASEGUROS, S.A.</v>
          </cell>
          <cell r="F5" t="str">
            <v>11-02-2019</v>
          </cell>
          <cell r="G5" t="str">
            <v>66512100</v>
          </cell>
          <cell r="I5">
            <v>8272.16</v>
          </cell>
          <cell r="J5">
            <v>0</v>
          </cell>
          <cell r="K5" t="str">
            <v>Servicio</v>
          </cell>
          <cell r="O5" t="str">
            <v>SUSCRIPCIÓN DE PÓLIZA DE SEGUROS DE ACCIDENTES INNOMINADOS PARA LOS PARTICIPANTES EN LOS EVENTOS A CELEBRAR DURANTE EL AÑO 2019</v>
          </cell>
        </row>
        <row r="6">
          <cell r="A6" t="str">
            <v>2019000018</v>
          </cell>
          <cell r="C6" t="str">
            <v>A80907397</v>
          </cell>
          <cell r="D6" t="str">
            <v>VODAFONE ESPAÑA, S.A.U.</v>
          </cell>
          <cell r="F6" t="str">
            <v>29-04-2019</v>
          </cell>
          <cell r="G6" t="str">
            <v>32250000</v>
          </cell>
          <cell r="I6">
            <v>14964.62</v>
          </cell>
          <cell r="J6">
            <v>913.34</v>
          </cell>
          <cell r="K6" t="str">
            <v>Servicio</v>
          </cell>
          <cell r="O6" t="str">
            <v>SERVICIO DE TELECOMUNICACIONES DEL ORGANISMO AUTÓNOMO DE DEPORTES DE ENERO A JUNIO DE 2018</v>
          </cell>
        </row>
        <row r="7">
          <cell r="A7" t="str">
            <v>2019000028</v>
          </cell>
          <cell r="C7" t="str">
            <v>A38096475</v>
          </cell>
          <cell r="D7" t="str">
            <v>GALILEO INGENIERIA Y SERVICIOS SA</v>
          </cell>
          <cell r="F7" t="str">
            <v>19-03-2019</v>
          </cell>
          <cell r="G7" t="str">
            <v>48219300</v>
          </cell>
          <cell r="I7">
            <v>15936.97</v>
          </cell>
          <cell r="J7">
            <v>1042.6099999999999</v>
          </cell>
          <cell r="K7" t="str">
            <v>Servicio</v>
          </cell>
          <cell r="O7" t="str">
            <v>SERVICIO DE MANTENIMIENTO DE SEDE ELECTRÓNICA (BASE DE DATOS, SEGURIDAD, COMUNICACIONES, SERVICIO USO) DEL ORGANISMO AUTÓNOMO DE DEPORTES PARA EL AÑO 2019</v>
          </cell>
        </row>
        <row r="8">
          <cell r="A8" t="str">
            <v>2019000029</v>
          </cell>
          <cell r="C8" t="str">
            <v>B38501292</v>
          </cell>
          <cell r="D8" t="str">
            <v>LABORSORD, S.L.</v>
          </cell>
          <cell r="F8" t="str">
            <v>27-02-2019</v>
          </cell>
          <cell r="G8" t="str">
            <v>79311000</v>
          </cell>
          <cell r="I8">
            <v>15980.45</v>
          </cell>
          <cell r="J8">
            <v>1045.45</v>
          </cell>
          <cell r="K8" t="str">
            <v>Servicio</v>
          </cell>
          <cell r="O8" t="str">
            <v>MEJORA ACCESIBILIDAD UNIVERSAL PARA EL ESTADIO M. FRANCISCO PERAZA, SU ANEXO, C.D. PABLOS ABRIL Y C.D. ISLAS CANARIAS</v>
          </cell>
        </row>
        <row r="9">
          <cell r="A9" t="str">
            <v>2019000030</v>
          </cell>
          <cell r="C9" t="str">
            <v>B76687755</v>
          </cell>
          <cell r="D9" t="str">
            <v>DISA SERVICIOS ENERGETICOS, S.L.U.</v>
          </cell>
          <cell r="F9" t="str">
            <v>27-02-2019</v>
          </cell>
          <cell r="G9" t="str">
            <v>79311000</v>
          </cell>
          <cell r="I9">
            <v>15782.5</v>
          </cell>
          <cell r="J9">
            <v>1032.5</v>
          </cell>
          <cell r="K9" t="str">
            <v>Servicio</v>
          </cell>
          <cell r="O9" t="str">
            <v>AUDITORÍAS ENERGÉTICAS EN INSTALACIONES DEPORTIVAS</v>
          </cell>
        </row>
        <row r="10">
          <cell r="A10" t="str">
            <v>2019000032</v>
          </cell>
          <cell r="C10" t="str">
            <v>J38460408</v>
          </cell>
          <cell r="D10" t="str">
            <v>MELIAN ABOGADOS, S.C.P.</v>
          </cell>
          <cell r="F10" t="str">
            <v>19-02-2019</v>
          </cell>
          <cell r="G10" t="str">
            <v>79100000</v>
          </cell>
          <cell r="I10">
            <v>1704</v>
          </cell>
          <cell r="J10">
            <v>104</v>
          </cell>
          <cell r="K10" t="str">
            <v>Servicio</v>
          </cell>
          <cell r="O10" t="str">
            <v>HONORARIOS RECURSO SUPLICACIÓN EN PROCEDIMIENTO 930/2017</v>
          </cell>
        </row>
        <row r="11">
          <cell r="A11" t="str">
            <v>2019000037</v>
          </cell>
          <cell r="C11" t="str">
            <v>B38863916</v>
          </cell>
          <cell r="D11" t="str">
            <v>LEN SANTANA, S.L.</v>
          </cell>
          <cell r="F11" t="str">
            <v>11-02-2019</v>
          </cell>
          <cell r="G11" t="str">
            <v>85143000</v>
          </cell>
          <cell r="I11">
            <v>12200</v>
          </cell>
          <cell r="J11">
            <v>0</v>
          </cell>
          <cell r="K11" t="str">
            <v>Servicio</v>
          </cell>
          <cell r="O11" t="str">
            <v>SERVICIO DE AMBULANCIAS PARA LOS EVENTOS PREVISTOS REALIZAR DURANTE EL PERIODO DE ENERO A SEPTIEMBRE DE 2019</v>
          </cell>
        </row>
        <row r="12">
          <cell r="A12" t="str">
            <v>2019000039</v>
          </cell>
          <cell r="C12" t="str">
            <v>B38764981</v>
          </cell>
          <cell r="D12" t="str">
            <v>BEACH INFO PUBLI, S.L.</v>
          </cell>
          <cell r="F12" t="str">
            <v>19-02-2019</v>
          </cell>
          <cell r="G12" t="str">
            <v>92111220</v>
          </cell>
          <cell r="I12">
            <v>10650</v>
          </cell>
          <cell r="J12">
            <v>650</v>
          </cell>
          <cell r="K12" t="str">
            <v>Servicio</v>
          </cell>
          <cell r="O12" t="str">
            <v>EMISIÓN DE SPOT PUBLICITARIOS EN MÍRAME TV DURANTE LOS PARTIDOS DEL C.B. CANARIAS EN LA CHAMPIONS BASKETBALL LEAGUE 2019</v>
          </cell>
        </row>
        <row r="13">
          <cell r="A13" t="str">
            <v>2019000040</v>
          </cell>
          <cell r="C13" t="str">
            <v>B38788253</v>
          </cell>
          <cell r="D13" t="str">
            <v>INFODEPORTE, S.L.</v>
          </cell>
          <cell r="F13" t="str">
            <v>19-02-2019</v>
          </cell>
          <cell r="G13" t="str">
            <v>92400000</v>
          </cell>
          <cell r="I13">
            <v>4260</v>
          </cell>
          <cell r="J13">
            <v>260</v>
          </cell>
          <cell r="K13" t="str">
            <v>Servicio</v>
          </cell>
          <cell r="O13" t="str">
            <v>DIFUSIÓN DE ACTIVIDADES Y EVENTOS DEPORTIVOS PREVISTOS CELEBRAR DEL 1 DE FEBRERO AL 31 DE MAYO DE 2019 EN RADIO MARCA</v>
          </cell>
        </row>
        <row r="14">
          <cell r="A14" t="str">
            <v>2019000041</v>
          </cell>
          <cell r="C14" t="str">
            <v>B38841953</v>
          </cell>
          <cell r="D14" t="str">
            <v>LEGISTEL ASESORES LEGALES DE TELECOMUNICACION, S.L.</v>
          </cell>
          <cell r="F14" t="str">
            <v>20-02-2019</v>
          </cell>
          <cell r="G14" t="str">
            <v>85312320</v>
          </cell>
          <cell r="I14">
            <v>9851.25</v>
          </cell>
          <cell r="J14">
            <v>601.25</v>
          </cell>
          <cell r="K14" t="str">
            <v>Servicio</v>
          </cell>
          <cell r="O14" t="str">
            <v>REVISIÓN Y ACTUALIZACIÓN EN MATERIA DE PROTECCIÓN DE DATOS DEL ORGANISMO AUTÓNOMO DE DEPORTES, ADECUACIÓN E IMPLANTACIÓN DE MEDIDAS DERIVADAS DE LA LOPDGDD, POR PERIODO DE DOCE MESES</v>
          </cell>
        </row>
        <row r="15">
          <cell r="A15" t="str">
            <v>2019000042</v>
          </cell>
          <cell r="C15" t="str">
            <v>42930235E</v>
          </cell>
          <cell r="D15" t="str">
            <v>TORRES SANTOS, JULIO</v>
          </cell>
          <cell r="F15" t="str">
            <v>20-02-2019</v>
          </cell>
          <cell r="G15" t="str">
            <v>79340000</v>
          </cell>
          <cell r="I15">
            <v>2000</v>
          </cell>
          <cell r="J15">
            <v>0</v>
          </cell>
          <cell r="K15" t="str">
            <v>Servicio</v>
          </cell>
          <cell r="O15" t="str">
            <v>BANNER Y ENLACE DE LA WEB LALAGUNAAHORA A LA WEB DEL ORGANISMO AUTÓNOMO DE DEPORTES, DURANTE EL PERIODO DE ENERO A JUNIO DE 2019</v>
          </cell>
        </row>
        <row r="16">
          <cell r="A16" t="str">
            <v>2019000043</v>
          </cell>
          <cell r="C16" t="str">
            <v>J38460408</v>
          </cell>
          <cell r="D16" t="str">
            <v>MELIAN ABOGADOS, S.C.P.</v>
          </cell>
          <cell r="F16" t="str">
            <v>20-02-2019</v>
          </cell>
          <cell r="G16" t="str">
            <v>79100000</v>
          </cell>
          <cell r="I16">
            <v>2982</v>
          </cell>
          <cell r="J16">
            <v>182</v>
          </cell>
          <cell r="K16" t="str">
            <v>Servicio</v>
          </cell>
          <cell r="O16" t="str">
            <v>HONORARIOS EN PROCEDIMIENTO 1006/2018 DEL JUZGADO DE LO SOCIAL Nº. 4 DE SANTA CRUZ DE TENERIFE DE DEMANDA EN MATERIA DE FIJEZA LABORAL</v>
          </cell>
        </row>
        <row r="17">
          <cell r="A17" t="str">
            <v>2019000044</v>
          </cell>
          <cell r="C17" t="str">
            <v>B38520987</v>
          </cell>
          <cell r="D17" t="str">
            <v>POA JARDINERIA, S.L.</v>
          </cell>
          <cell r="F17" t="str">
            <v>19-03-2019</v>
          </cell>
          <cell r="G17" t="str">
            <v>77320000</v>
          </cell>
          <cell r="I17">
            <v>1592.01</v>
          </cell>
          <cell r="J17">
            <v>104.15</v>
          </cell>
          <cell r="K17" t="str">
            <v>Servicio</v>
          </cell>
          <cell r="O17" t="str">
            <v>TRATAMIENTO FITOSANITARIO DE LOS CIPRESES DEL COMPLEJO DEPORTIVO ISLAS CANARIAS</v>
          </cell>
        </row>
        <row r="18">
          <cell r="A18" t="str">
            <v>2019000045</v>
          </cell>
          <cell r="C18" t="str">
            <v>B38677142</v>
          </cell>
          <cell r="D18" t="str">
            <v>SERVINJACA, SL.</v>
          </cell>
          <cell r="F18" t="str">
            <v>27-02-2019</v>
          </cell>
          <cell r="G18" t="str">
            <v>03121100</v>
          </cell>
          <cell r="I18">
            <v>1816.86</v>
          </cell>
          <cell r="J18">
            <v>118.86</v>
          </cell>
          <cell r="K18" t="str">
            <v>Servicio</v>
          </cell>
          <cell r="O18" t="str">
            <v>RETIRADA DE TRONCOS Y RAICES DE ÁRBOLES DEL PABELLÓN JUAN RÍOS TEJERA Y POSTERIOR TRASLADO A VERTEDERO AUTORIZADO</v>
          </cell>
        </row>
        <row r="19">
          <cell r="A19" t="str">
            <v>2019000053</v>
          </cell>
          <cell r="C19" t="str">
            <v>J76720432</v>
          </cell>
          <cell r="D19" t="str">
            <v>BIG FISH, S.C.</v>
          </cell>
          <cell r="F19" t="str">
            <v>19-03-2019</v>
          </cell>
          <cell r="G19" t="str">
            <v>38653400</v>
          </cell>
          <cell r="I19">
            <v>15762</v>
          </cell>
          <cell r="J19">
            <v>962</v>
          </cell>
          <cell r="K19" t="str">
            <v>Servicio</v>
          </cell>
          <cell r="O19" t="str">
            <v>ALQUILER DE PANTALLAS PARA LOS EVENTOS DEPORTIVOS PREVISTOS CELEBRAR DE ENERO A SEPTIEMBRE DE 2019</v>
          </cell>
        </row>
        <row r="20">
          <cell r="A20" t="str">
            <v>2019000054</v>
          </cell>
          <cell r="C20" t="str">
            <v>B76095017</v>
          </cell>
          <cell r="D20" t="str">
            <v>LUACES CONSULTORES, S.L.</v>
          </cell>
          <cell r="F20" t="str">
            <v>20-02-2019</v>
          </cell>
          <cell r="G20" t="str">
            <v>48219300</v>
          </cell>
          <cell r="I20">
            <v>9904.5</v>
          </cell>
          <cell r="J20">
            <v>604.5</v>
          </cell>
          <cell r="K20" t="str">
            <v>Servicio</v>
          </cell>
          <cell r="O20" t="str">
            <v>RENOVACIÓN DE SOFWARE QUALITAS CLOUD DE GESTIÓN DE CALIDAD, AMBIENTE Y SEGURIDAD Y SALUD EN EL TRABAJO (NORMAS ISO 9001 Y 14001 Y OHSAS 18001) DEL ORGANISMO AUTÓNOMO DE DEPORTES, PARA EL AÑO 2019</v>
          </cell>
        </row>
        <row r="21">
          <cell r="A21" t="str">
            <v>2019000055</v>
          </cell>
          <cell r="C21" t="str">
            <v>B76095017</v>
          </cell>
          <cell r="D21" t="str">
            <v>LUACES CONSULTORES, S.L.</v>
          </cell>
          <cell r="F21" t="str">
            <v>20-02-2019</v>
          </cell>
          <cell r="G21" t="str">
            <v>79212000</v>
          </cell>
          <cell r="I21">
            <v>5633.85</v>
          </cell>
          <cell r="J21">
            <v>343.85</v>
          </cell>
          <cell r="K21" t="str">
            <v>Servicio</v>
          </cell>
          <cell r="O21" t="str">
            <v>SERVICIO DE AUDITORÍA, MANTENIMIENTO Y ASESORAMIENTO DEL SISTEMA DE GESTIÓN DE CALIDAD DEL ORGANISMO AUTÓNOMO DE DEPORTES, BAJO DIRECTRICES DE LA NORMAS ISO 9001 Y 14001 Y OHSAS 18001, DE FEBRERO A NOVIEMBRE DE 2019</v>
          </cell>
        </row>
        <row r="22">
          <cell r="A22" t="str">
            <v>2019000057</v>
          </cell>
          <cell r="C22" t="str">
            <v>E76628353</v>
          </cell>
          <cell r="D22" t="str">
            <v>DALE CREATIVOS CB</v>
          </cell>
          <cell r="F22" t="str">
            <v>20-02-2019</v>
          </cell>
          <cell r="G22" t="str">
            <v>72510000</v>
          </cell>
          <cell r="I22">
            <v>10800</v>
          </cell>
          <cell r="J22">
            <v>659.15</v>
          </cell>
          <cell r="K22" t="str">
            <v>Servicio</v>
          </cell>
          <cell r="O22" t="str">
            <v>SERVICIO DE GRABACIÓN DE LOS EVENTOS Y ACTIVIDADES DEPORTIVAS PREVISTAS CELEBRAR DE ENERO A SEPTIEMBRE 2019</v>
          </cell>
        </row>
        <row r="23">
          <cell r="A23" t="str">
            <v>2019000058</v>
          </cell>
          <cell r="C23" t="str">
            <v>B38725677</v>
          </cell>
          <cell r="D23" t="str">
            <v>AZUL Y BLANCO EDITORIAL, S.L.</v>
          </cell>
          <cell r="F23" t="str">
            <v>20-02-2019</v>
          </cell>
          <cell r="G23" t="str">
            <v>79961000</v>
          </cell>
          <cell r="I23">
            <v>1472.9</v>
          </cell>
          <cell r="J23">
            <v>89.9</v>
          </cell>
          <cell r="K23" t="str">
            <v>Servicio</v>
          </cell>
          <cell r="O23" t="str">
            <v>SERVICIO DE FOTOGRAFÍA DE LOS EVENTOS Y ACTIVIDADES PREVISTAS CELEBRAR DE ENERO A SEPTIEMBRE DE 2019</v>
          </cell>
        </row>
        <row r="24">
          <cell r="A24" t="str">
            <v>2019000059</v>
          </cell>
          <cell r="C24" t="str">
            <v>B38825733</v>
          </cell>
          <cell r="D24" t="str">
            <v>GUAJARA AVENTURA, S.L.N.E.</v>
          </cell>
          <cell r="F24" t="str">
            <v>20-02-2019</v>
          </cell>
          <cell r="G24" t="str">
            <v>35820000</v>
          </cell>
          <cell r="I24">
            <v>5112</v>
          </cell>
          <cell r="J24">
            <v>312</v>
          </cell>
          <cell r="K24" t="str">
            <v>Servicio</v>
          </cell>
          <cell r="O24" t="str">
            <v>SERVICIO DE PERSONAL DE APOYO EN LOS EVENTOS DEPORTIVOS PREVISTOS CELEBRAR DE ENERO A SEPTIEMBRE DE 2019</v>
          </cell>
        </row>
        <row r="25">
          <cell r="A25" t="str">
            <v>2019000072</v>
          </cell>
          <cell r="C25" t="str">
            <v>B76562057</v>
          </cell>
          <cell r="D25" t="str">
            <v>FERROFORTE CONSTRUCCION, S.L.U.</v>
          </cell>
          <cell r="F25" t="str">
            <v>28-02-2019</v>
          </cell>
          <cell r="G25" t="str">
            <v>45236119</v>
          </cell>
          <cell r="I25">
            <v>15404.37</v>
          </cell>
          <cell r="J25">
            <v>940.17</v>
          </cell>
          <cell r="K25" t="str">
            <v>Obra</v>
          </cell>
          <cell r="O25" t="str">
            <v>REPARACIÓN DE CANALONES DEL PABELLÓN DE LAS MERCEDES</v>
          </cell>
        </row>
        <row r="26">
          <cell r="A26" t="str">
            <v>2019000074</v>
          </cell>
          <cell r="C26" t="str">
            <v>B73721870</v>
          </cell>
          <cell r="D26" t="str">
            <v>FICHAMUR, S.L.</v>
          </cell>
          <cell r="F26" t="str">
            <v>28-02-2019</v>
          </cell>
          <cell r="G26" t="str">
            <v>22457000</v>
          </cell>
          <cell r="I26">
            <v>1877.58</v>
          </cell>
          <cell r="J26">
            <v>114.59</v>
          </cell>
          <cell r="K26" t="str">
            <v>Suministro</v>
          </cell>
          <cell r="O26" t="str">
            <v>SUMINISTRO DE TARJETAS DE PROXIMIDAD PARA ACCESO A INSTALACIONES DEPORTIVAS</v>
          </cell>
        </row>
        <row r="27">
          <cell r="A27" t="str">
            <v>2019000075</v>
          </cell>
          <cell r="C27" t="str">
            <v>B76562057</v>
          </cell>
          <cell r="D27" t="str">
            <v>FERROFORTE CONSTRUCCION, S.L.U.</v>
          </cell>
          <cell r="F27" t="str">
            <v>19-03-2019</v>
          </cell>
          <cell r="G27" t="str">
            <v>45212290</v>
          </cell>
          <cell r="I27">
            <v>2230.38</v>
          </cell>
          <cell r="J27">
            <v>136.13</v>
          </cell>
          <cell r="K27" t="str">
            <v>Obra</v>
          </cell>
          <cell r="O27" t="str">
            <v>REPARACIÓN DE LA CUBIERTA DEL PABELLÓN DEL COLEGIO NAVA Y GRIMÓN</v>
          </cell>
        </row>
        <row r="28">
          <cell r="A28" t="str">
            <v>2019000076</v>
          </cell>
          <cell r="C28" t="str">
            <v>B38808440</v>
          </cell>
          <cell r="D28" t="str">
            <v>GESPORT CANARIAS, S.L.U.</v>
          </cell>
          <cell r="F28" t="str">
            <v>20-02-2019</v>
          </cell>
          <cell r="G28" t="str">
            <v>35123300</v>
          </cell>
          <cell r="I28">
            <v>12982.35</v>
          </cell>
          <cell r="J28">
            <v>792.35</v>
          </cell>
          <cell r="K28" t="str">
            <v>Servicio</v>
          </cell>
          <cell r="O28" t="str">
            <v>CRONOMETRAJE DE LOS EVENTOS PREVISTOS CELEBRAR DE ENERO A SEPTIEMBRE DE 2019</v>
          </cell>
        </row>
        <row r="29">
          <cell r="A29" t="str">
            <v>2019000077</v>
          </cell>
          <cell r="C29" t="str">
            <v>43803738P</v>
          </cell>
          <cell r="D29" t="str">
            <v>LOPEZ GONZALEZ, ANTONIO</v>
          </cell>
          <cell r="F29" t="str">
            <v>29-04-2019</v>
          </cell>
          <cell r="G29" t="str">
            <v>79417000</v>
          </cell>
          <cell r="I29">
            <v>6259.5</v>
          </cell>
          <cell r="J29">
            <v>409.5</v>
          </cell>
          <cell r="K29" t="str">
            <v>Servicio</v>
          </cell>
          <cell r="O29" t="str">
            <v>REDACCIÓN Y DIRECCIÓN DE PLANES DE SEGURIDAD PARA 10 CARRERAS SOLIDARIAS Y 3 EVENTOS DE SURF, PREVISTOS CELEBRAR DE ENERO A SEPTIEMBRE DE 2019</v>
          </cell>
        </row>
        <row r="30">
          <cell r="A30" t="str">
            <v>2019000079</v>
          </cell>
          <cell r="C30" t="str">
            <v>78555657P</v>
          </cell>
          <cell r="D30" t="str">
            <v>FLORES GARCIA, ISIDRO</v>
          </cell>
          <cell r="F30" t="str">
            <v>29-04-2019</v>
          </cell>
          <cell r="G30" t="str">
            <v>79417000</v>
          </cell>
          <cell r="I30">
            <v>10756.5</v>
          </cell>
          <cell r="J30">
            <v>656.5</v>
          </cell>
          <cell r="K30" t="str">
            <v>Servicio</v>
          </cell>
          <cell r="O30" t="str">
            <v>ELABORACIÓN Y DIRECCIÓN DE PLANES DE AUTOPROTECCIÓN DE LOS EVENTOS PREVISTOS CELEBRAR DE ENERO A SEPTIEMBRE DE 2019</v>
          </cell>
        </row>
        <row r="31">
          <cell r="A31" t="str">
            <v>2019000080</v>
          </cell>
          <cell r="C31" t="str">
            <v>B76563352</v>
          </cell>
          <cell r="D31" t="str">
            <v>INTELEQUIA SOFTWARE SOLUTIONS, S.L.</v>
          </cell>
          <cell r="F31" t="str">
            <v>20-02-2019</v>
          </cell>
          <cell r="G31" t="str">
            <v>72267000</v>
          </cell>
          <cell r="I31">
            <v>14545.86</v>
          </cell>
          <cell r="J31">
            <v>887.77</v>
          </cell>
          <cell r="K31" t="str">
            <v>Servicio</v>
          </cell>
          <cell r="O31" t="str">
            <v>MANTENIMIENTO, ALOJAMIENTO Y SERVICIOS DE LA PLATAFORMA DE GESTIÓN DEPORTIVA iPista.com, PARA EL AÑO 2019</v>
          </cell>
        </row>
        <row r="32">
          <cell r="A32" t="str">
            <v>2019000087</v>
          </cell>
          <cell r="C32" t="str">
            <v>B38346276</v>
          </cell>
          <cell r="D32" t="str">
            <v>ORION SERVICIOS DE OFICINA E INFORMATICA SL</v>
          </cell>
          <cell r="F32" t="str">
            <v>19-03-2019</v>
          </cell>
          <cell r="G32" t="str">
            <v>30197000</v>
          </cell>
          <cell r="I32">
            <v>632.66999999999996</v>
          </cell>
          <cell r="J32">
            <v>33.979999999999997</v>
          </cell>
          <cell r="K32" t="str">
            <v>Suministro</v>
          </cell>
          <cell r="O32" t="str">
            <v>SUMINISTRO DE MATERIAL DE OFICINA VARIO DESTINADO AL ORGANISMO AUTÓNOMO DE DEPORTES, AÑO 2019</v>
          </cell>
        </row>
        <row r="33">
          <cell r="A33" t="str">
            <v>2019000088</v>
          </cell>
          <cell r="C33" t="str">
            <v>B38102455</v>
          </cell>
          <cell r="D33" t="str">
            <v>MEMCAS, S.L.</v>
          </cell>
          <cell r="F33" t="str">
            <v>20-02-2019</v>
          </cell>
          <cell r="G33" t="str">
            <v>37451000</v>
          </cell>
          <cell r="I33">
            <v>4263</v>
          </cell>
          <cell r="J33">
            <v>0</v>
          </cell>
          <cell r="K33" t="str">
            <v>Suministro</v>
          </cell>
          <cell r="O33" t="str">
            <v>SUMINISTRO DE REDES DE PORTERÍAS DE FÚTBOL 11 Y FÚTBOL 7</v>
          </cell>
        </row>
        <row r="34">
          <cell r="A34" t="str">
            <v>2019000092</v>
          </cell>
          <cell r="C34" t="str">
            <v>43281219A</v>
          </cell>
          <cell r="D34" t="str">
            <v>GUERRA GARCIA, ORLANDO</v>
          </cell>
          <cell r="F34" t="str">
            <v>19-03-2019</v>
          </cell>
          <cell r="G34" t="str">
            <v>39514100</v>
          </cell>
          <cell r="I34">
            <v>5075</v>
          </cell>
          <cell r="J34">
            <v>0</v>
          </cell>
          <cell r="K34" t="str">
            <v>Suministro</v>
          </cell>
          <cell r="O34" t="str">
            <v>SUMINISTRO DE TOALLAS CON EL LOGO DEL ORGANISMO AUTÓNOMO DE DEPORTES PARA PARTICIPANTES EN LA CARRERA NOCTURNA, EL DÍA 23 DE FEBRERO DE 2019</v>
          </cell>
        </row>
        <row r="35">
          <cell r="A35" t="str">
            <v>2019000102</v>
          </cell>
          <cell r="C35" t="str">
            <v>B38032884</v>
          </cell>
          <cell r="D35" t="str">
            <v>PROMOGAS, S.L.</v>
          </cell>
          <cell r="F35" t="str">
            <v>19-03-2019</v>
          </cell>
          <cell r="G35" t="str">
            <v>50531200</v>
          </cell>
          <cell r="I35">
            <v>649.65</v>
          </cell>
          <cell r="J35">
            <v>39.65</v>
          </cell>
          <cell r="K35" t="str">
            <v>Servicio</v>
          </cell>
          <cell r="O35" t="str">
            <v>MANTENIMIENTO DE LAS INSTALACIONES DE GAS DEL ESTADIO M. FRANCISCO PERAZA, DURANTE EL AÑO 2019</v>
          </cell>
        </row>
        <row r="36">
          <cell r="A36" t="str">
            <v>2019000108</v>
          </cell>
          <cell r="C36" t="str">
            <v>45178391C</v>
          </cell>
          <cell r="D36" t="str">
            <v>KAMINSKY SUAREZ, IVANA</v>
          </cell>
          <cell r="F36" t="str">
            <v>19-03-2019</v>
          </cell>
          <cell r="G36" t="str">
            <v>79822500</v>
          </cell>
          <cell r="I36">
            <v>6278.18</v>
          </cell>
          <cell r="J36">
            <v>383.18</v>
          </cell>
          <cell r="K36" t="str">
            <v>Servicio</v>
          </cell>
          <cell r="O36" t="str">
            <v>DISEÑO CARTELERÍA, INDUMENTARIA Y PRODUCTOS DE PROMOCIÓN PARA LOS EVENTOS DEPORTIVOS PREVISTOS CELEBRAR DE FEBRERO A SEPTIEMBRE DE 2019</v>
          </cell>
        </row>
        <row r="37">
          <cell r="A37" t="str">
            <v>2019000114</v>
          </cell>
          <cell r="C37" t="str">
            <v>78556505M</v>
          </cell>
          <cell r="D37" t="str">
            <v>RODRIGUEZ HERNANDEZ, SEBASTIAN</v>
          </cell>
          <cell r="F37" t="str">
            <v>19-03-2019</v>
          </cell>
          <cell r="G37" t="str">
            <v>72514000</v>
          </cell>
          <cell r="I37">
            <v>13650</v>
          </cell>
          <cell r="J37">
            <v>0</v>
          </cell>
          <cell r="K37" t="str">
            <v>Servicio</v>
          </cell>
          <cell r="O37" t="str">
            <v>SERVICIO DE INFORMÁTICA DEL ORGANISMO AUTÓNOMO DE DEPORTES DE ENERO A JULIO DE 2019</v>
          </cell>
        </row>
        <row r="38">
          <cell r="A38" t="str">
            <v>2019000127</v>
          </cell>
          <cell r="C38" t="str">
            <v>Q2866001G</v>
          </cell>
          <cell r="D38" t="str">
            <v>CRUZ ROJA ESPAÑOLA</v>
          </cell>
          <cell r="F38" t="str">
            <v>28-02-2019</v>
          </cell>
          <cell r="G38" t="str">
            <v>85143000</v>
          </cell>
          <cell r="I38">
            <v>5923.53</v>
          </cell>
          <cell r="J38">
            <v>0</v>
          </cell>
          <cell r="K38" t="str">
            <v>Servicio</v>
          </cell>
          <cell r="O38" t="str">
            <v>SERVICIO DE AMBULANCIAS PARA EVENTOS Y ACTIVIDADES DEPORTIVAS DE FEBRERO A NOVIEMBRE DE 2019</v>
          </cell>
        </row>
        <row r="39">
          <cell r="A39" t="str">
            <v>2019000129</v>
          </cell>
          <cell r="C39" t="str">
            <v>79097186W</v>
          </cell>
          <cell r="D39" t="str">
            <v>SUAREZ DIAZ, VALENTÍN</v>
          </cell>
          <cell r="F39" t="str">
            <v>01-08-2019</v>
          </cell>
          <cell r="G39" t="str">
            <v>79341000</v>
          </cell>
          <cell r="I39">
            <v>8000</v>
          </cell>
          <cell r="J39">
            <v>0</v>
          </cell>
          <cell r="K39" t="str">
            <v>Servicio</v>
          </cell>
          <cell r="O39" t="str">
            <v>PATROCINIO PUBLICITARIO DE LA IMAGEN CORPORATIVA EN LOS EVENTOS EN QUE PARTICIPE DURANTE EL AÑO 2019</v>
          </cell>
        </row>
        <row r="40">
          <cell r="A40" t="str">
            <v>2019000130</v>
          </cell>
          <cell r="C40" t="str">
            <v>B38529780</v>
          </cell>
          <cell r="D40" t="str">
            <v>LITOGRAFIA TRUJILLO, S.L.</v>
          </cell>
          <cell r="F40" t="str">
            <v>19-03-2019</v>
          </cell>
          <cell r="G40" t="str">
            <v>22462000</v>
          </cell>
          <cell r="I40">
            <v>553.79999999999995</v>
          </cell>
          <cell r="J40">
            <v>33.799999999999997</v>
          </cell>
          <cell r="K40" t="str">
            <v>Servicio</v>
          </cell>
          <cell r="O40" t="str">
            <v>IMPRESIÓN Y SUMINISTRO DE CREDENCIALES, CARTELES, DIPTICOS, LONA, DIPLOMAS, CABALLETE Y TROFEOS PARA EL II TORNEO INTERNACIONAL DE AJEDREZ CIUDAD DE LA LAGUNA, A CELEBRAR DEL 31 DE AGOSTO AL 8 DE SEPTIEMBRE DE 2019</v>
          </cell>
        </row>
        <row r="41">
          <cell r="A41" t="str">
            <v>2019000132</v>
          </cell>
          <cell r="C41" t="str">
            <v>B38102455</v>
          </cell>
          <cell r="D41" t="str">
            <v>MEMCAS, S.L.</v>
          </cell>
          <cell r="F41" t="str">
            <v>21-03-2019</v>
          </cell>
          <cell r="G41" t="str">
            <v>37400000</v>
          </cell>
          <cell r="I41">
            <v>841.5</v>
          </cell>
          <cell r="J41">
            <v>0</v>
          </cell>
          <cell r="K41" t="str">
            <v>Suministro</v>
          </cell>
          <cell r="O41" t="str">
            <v>SUMINISTRO DE REDES DE BALONCESTO ANTIVANDÁLICAS PARA INSTALACIONES DEPORTIVAS</v>
          </cell>
        </row>
        <row r="42">
          <cell r="A42" t="str">
            <v>2019000141</v>
          </cell>
          <cell r="C42" t="str">
            <v>B38032207</v>
          </cell>
          <cell r="D42" t="str">
            <v>PIROTECNIA HERMANOS TOSTE, S.L.</v>
          </cell>
          <cell r="F42" t="str">
            <v>21-03-2019</v>
          </cell>
          <cell r="G42" t="str">
            <v>92360000</v>
          </cell>
          <cell r="I42">
            <v>834.3</v>
          </cell>
          <cell r="J42">
            <v>24.3</v>
          </cell>
          <cell r="K42" t="str">
            <v>Servicio</v>
          </cell>
          <cell r="O42" t="str">
            <v>SERVICIO DE FUEGOS ARTIFICIALES PARA LA IX CARRERA NOCTURNA CIUDAD DE LA LAGUNA, EL DÍA 23 DE FEBRERO DE 2019</v>
          </cell>
        </row>
        <row r="43">
          <cell r="A43" t="str">
            <v>2019000143</v>
          </cell>
          <cell r="C43" t="str">
            <v>B38284501</v>
          </cell>
          <cell r="D43" t="str">
            <v>TRANSPORTES TENERIFE JOSUE, S.L.</v>
          </cell>
          <cell r="F43" t="str">
            <v>21-03-2019</v>
          </cell>
          <cell r="G43" t="str">
            <v>63520000</v>
          </cell>
          <cell r="I43">
            <v>12792.6</v>
          </cell>
          <cell r="J43">
            <v>372.6</v>
          </cell>
          <cell r="K43" t="str">
            <v>Servicio</v>
          </cell>
          <cell r="O43" t="str">
            <v>SERVICIO DE TRANSPORTE PARA PARTICIPANTES EN LAS ACTIVIDADES DEPORTIVAS PREVISTAS DURANTE EL AÑO 2019</v>
          </cell>
        </row>
        <row r="44">
          <cell r="A44" t="str">
            <v>2019000147</v>
          </cell>
          <cell r="C44" t="str">
            <v>B38571261</v>
          </cell>
          <cell r="D44" t="str">
            <v>BAILANDO PRODUCCIONES ARTISTICAS, S.L.</v>
          </cell>
          <cell r="F44" t="str">
            <v>28-03-2019</v>
          </cell>
          <cell r="G44" t="str">
            <v>45223100</v>
          </cell>
          <cell r="I44">
            <v>15762</v>
          </cell>
          <cell r="J44">
            <v>962</v>
          </cell>
          <cell r="K44" t="str">
            <v>Servicio</v>
          </cell>
          <cell r="O44" t="str">
            <v>SERVICIO DE INFRAESTRUCTURAS PARA LAS ACTIVIDADES Y EVENTOS PREVISTOS REALIZAR EN EL AÑO 2019</v>
          </cell>
        </row>
        <row r="45">
          <cell r="A45" t="str">
            <v>2019000152</v>
          </cell>
          <cell r="C45" t="str">
            <v>B38808440</v>
          </cell>
          <cell r="D45" t="str">
            <v>GESPORT CANARIAS, S.L.U.</v>
          </cell>
          <cell r="F45" t="str">
            <v>21-03-2019</v>
          </cell>
          <cell r="G45" t="str">
            <v>37400000</v>
          </cell>
          <cell r="I45">
            <v>2922.36</v>
          </cell>
          <cell r="J45">
            <v>178.36</v>
          </cell>
          <cell r="K45" t="str">
            <v>Suministro</v>
          </cell>
          <cell r="O45" t="str">
            <v>SUMINISTRO DE DORSALES PARA LOS EVENTOS PREVISTOS CELEBRAR DURANTE EL AÑO 2019</v>
          </cell>
        </row>
        <row r="46">
          <cell r="A46" t="str">
            <v>2019000163</v>
          </cell>
          <cell r="C46" t="str">
            <v>78638062G</v>
          </cell>
          <cell r="D46" t="str">
            <v>ABREU MENDEZ, MARÍA</v>
          </cell>
          <cell r="F46" t="str">
            <v>29-04-2019</v>
          </cell>
          <cell r="G46" t="str">
            <v>79341000</v>
          </cell>
          <cell r="I46">
            <v>10532</v>
          </cell>
          <cell r="J46">
            <v>0</v>
          </cell>
          <cell r="K46" t="str">
            <v>Servicio</v>
          </cell>
          <cell r="O46" t="str">
            <v>ALQUILER Y MONTAJE DE ARCOS LUMINOSOS PARA LOS EVENTOS: CARRERA NOCTURNA Y MEDIO MARATÓN CIUDAD DE LA LAGUNA</v>
          </cell>
        </row>
        <row r="47">
          <cell r="A47" t="str">
            <v>2019000164</v>
          </cell>
          <cell r="C47" t="str">
            <v>B38102455</v>
          </cell>
          <cell r="D47" t="str">
            <v>MEMCAS, S.L.</v>
          </cell>
          <cell r="F47" t="str">
            <v>21-03-2019</v>
          </cell>
          <cell r="G47" t="str">
            <v>39298700</v>
          </cell>
          <cell r="I47">
            <v>14700.7</v>
          </cell>
          <cell r="J47">
            <v>0</v>
          </cell>
          <cell r="K47" t="str">
            <v>Suministro</v>
          </cell>
          <cell r="O47" t="str">
            <v>SUMINISTRO DE TROFEOS PARA EVENTOS Y ACTIVIDADES DEPORTIVAS DURANTE EL AÑO 2019</v>
          </cell>
        </row>
        <row r="48">
          <cell r="A48" t="str">
            <v>2019000165</v>
          </cell>
          <cell r="C48" t="str">
            <v>B76658582</v>
          </cell>
          <cell r="D48" t="str">
            <v>AUTOESCUELAS ELITE DRIVER'S, S.L.</v>
          </cell>
          <cell r="F48" t="str">
            <v>27-08-2019</v>
          </cell>
          <cell r="G48" t="str">
            <v>80411000</v>
          </cell>
          <cell r="I48">
            <v>130</v>
          </cell>
          <cell r="J48">
            <v>7.93</v>
          </cell>
          <cell r="K48" t="str">
            <v>Servicio</v>
          </cell>
          <cell r="O48" t="str">
            <v>RENOVACIÓN DE TARJETA CAP PARA EL TRABAJADOR D. JESÚS MANUEL GUANCHE REYES</v>
          </cell>
        </row>
        <row r="49">
          <cell r="A49" t="str">
            <v>2019000173</v>
          </cell>
          <cell r="C49" t="str">
            <v>B76777473</v>
          </cell>
          <cell r="D49" t="str">
            <v>REYESALE, S.L.</v>
          </cell>
          <cell r="F49" t="str">
            <v>21-03-2019</v>
          </cell>
          <cell r="G49" t="str">
            <v>72510000</v>
          </cell>
          <cell r="I49">
            <v>10400</v>
          </cell>
          <cell r="J49">
            <v>634.74</v>
          </cell>
          <cell r="K49" t="str">
            <v>Servicio</v>
          </cell>
          <cell r="O49" t="str">
            <v>SERVICIO DE GESTIÓN DE REDES SOCIALES DEL ORGANISMO AUTÓNOMO DE DEPORTES DE MARZO A OCTUBRE DE 2019</v>
          </cell>
        </row>
        <row r="50">
          <cell r="A50" t="str">
            <v>2019000177</v>
          </cell>
          <cell r="C50" t="str">
            <v>B76566009</v>
          </cell>
          <cell r="D50" t="str">
            <v>DEPORPRESS COMUNICACION, S.L.</v>
          </cell>
          <cell r="F50" t="str">
            <v>21-03-2019</v>
          </cell>
          <cell r="G50" t="str">
            <v>92400000</v>
          </cell>
          <cell r="I50">
            <v>15921.75</v>
          </cell>
          <cell r="J50">
            <v>971.75</v>
          </cell>
          <cell r="K50" t="str">
            <v>Servicio</v>
          </cell>
          <cell r="O50" t="str">
            <v>SERVICIO DE COMUNICACIÓN CORPORATIVA DEL ORGANISMO AUTÓNOMO DE DEPORTES DE MARZO A OCTUBRE DE 2019</v>
          </cell>
        </row>
        <row r="51">
          <cell r="A51" t="str">
            <v>2019000181</v>
          </cell>
          <cell r="C51" t="str">
            <v>B76790906</v>
          </cell>
          <cell r="D51" t="str">
            <v>DISERCOIN A4, S.L.U.</v>
          </cell>
          <cell r="F51" t="str">
            <v>01-08-2019</v>
          </cell>
          <cell r="G51" t="str">
            <v>45212290</v>
          </cell>
          <cell r="I51">
            <v>7940.43</v>
          </cell>
          <cell r="J51">
            <v>484.63</v>
          </cell>
          <cell r="K51" t="str">
            <v>Obra</v>
          </cell>
          <cell r="O51" t="str">
            <v>REVISIÓN Y LIMPIEZA DE CUBIERTA Y COLOCACIÓN POLICARBONATO EN VENTANAS LATERALES EN EL PABELLÓN DE GUAMASA</v>
          </cell>
        </row>
        <row r="52">
          <cell r="A52" t="str">
            <v>2019000192</v>
          </cell>
          <cell r="C52" t="str">
            <v>B38302345</v>
          </cell>
          <cell r="D52" t="str">
            <v>LA ESPERANZA IMPRESORES, S.L.</v>
          </cell>
          <cell r="F52" t="str">
            <v>30-04-2019</v>
          </cell>
          <cell r="G52" t="str">
            <v>22852000</v>
          </cell>
          <cell r="I52">
            <v>452.62</v>
          </cell>
          <cell r="J52">
            <v>27.62</v>
          </cell>
          <cell r="K52" t="str">
            <v>Suministro</v>
          </cell>
          <cell r="O52" t="str">
            <v>SUMINISTRO DE CARPETAS DE EXPEDIENTES PARA EL ORGANISMO AUTÓNOMO DE DEPORTES</v>
          </cell>
        </row>
        <row r="53">
          <cell r="A53" t="str">
            <v>2019000193</v>
          </cell>
          <cell r="C53" t="str">
            <v>B76790906</v>
          </cell>
          <cell r="D53" t="str">
            <v>DISERCOIN A4, S.L.U.</v>
          </cell>
          <cell r="F53" t="str">
            <v>30-07-2019</v>
          </cell>
          <cell r="G53" t="str">
            <v>45212290</v>
          </cell>
          <cell r="I53">
            <v>5886.26</v>
          </cell>
          <cell r="J53">
            <v>359.26</v>
          </cell>
          <cell r="K53" t="str">
            <v>Obra</v>
          </cell>
          <cell r="O53" t="str">
            <v>REPARACIÓN ASEOS Y HUMEDADES DEL CAMPO DE FÚTBOL PEDRO VARGAS</v>
          </cell>
        </row>
        <row r="54">
          <cell r="A54" t="str">
            <v>2019000202</v>
          </cell>
          <cell r="C54" t="str">
            <v>B76617430</v>
          </cell>
          <cell r="D54" t="str">
            <v>JOESRA MAQUINARIA, S.L.U.</v>
          </cell>
          <cell r="F54" t="str">
            <v>21-03-2019</v>
          </cell>
          <cell r="G54" t="str">
            <v>50532300</v>
          </cell>
          <cell r="I54">
            <v>11523.3</v>
          </cell>
          <cell r="J54">
            <v>703.3</v>
          </cell>
          <cell r="K54" t="str">
            <v>Servicio</v>
          </cell>
          <cell r="O54" t="str">
            <v>MANTENIMIENTO DE LOS GENERADORES ELÉCTRICOS DE LAS INSTALACIONES DEPORTIVAS DEL 1 DE MARZO DE 2019 AL 28 DE FEBRERO DE 2020</v>
          </cell>
        </row>
        <row r="55">
          <cell r="A55" t="str">
            <v>2019000213</v>
          </cell>
          <cell r="C55" t="str">
            <v>B76562057</v>
          </cell>
          <cell r="D55" t="str">
            <v>FERROFORTE CONSTRUCCION, S.L.U.</v>
          </cell>
          <cell r="F55" t="str">
            <v>09-05-2019</v>
          </cell>
          <cell r="G55" t="str">
            <v>45111214</v>
          </cell>
          <cell r="I55">
            <v>1544.25</v>
          </cell>
          <cell r="J55">
            <v>94.25</v>
          </cell>
          <cell r="K55" t="str">
            <v>Obra</v>
          </cell>
          <cell r="O55" t="str">
            <v>RETIRADA ESCOMBROS Y LIMPIEZA DEL PABELLÓN ANCHIETA I</v>
          </cell>
        </row>
        <row r="56">
          <cell r="A56" t="str">
            <v>2019000215</v>
          </cell>
          <cell r="C56" t="str">
            <v>B76552603</v>
          </cell>
          <cell r="D56" t="str">
            <v>HOSPIMEDICA CANARIAS, S.L.</v>
          </cell>
          <cell r="F56" t="str">
            <v>28-03-2019</v>
          </cell>
          <cell r="G56" t="str">
            <v>33182100</v>
          </cell>
          <cell r="I56">
            <v>766.8</v>
          </cell>
          <cell r="J56">
            <v>46.8</v>
          </cell>
          <cell r="K56" t="str">
            <v>Servicio</v>
          </cell>
          <cell r="O56" t="str">
            <v>MANTENIMIENTO DE LOS DESFIBRILADORES DE LAS INSTALACIONES DEPORTIVAS DURANTE EL PERIODO DEL 01 DE ABRIL AL 2019 AL 31 DE MARZO DE 2020</v>
          </cell>
        </row>
        <row r="57">
          <cell r="A57" t="str">
            <v>2019000216</v>
          </cell>
          <cell r="C57" t="str">
            <v>B35529908</v>
          </cell>
          <cell r="D57" t="str">
            <v>COMPAÑIA DE EFICIENCIA Y SERVICIOS INTEGRALES, S.L.</v>
          </cell>
          <cell r="F57" t="str">
            <v>23-05-2019</v>
          </cell>
          <cell r="G57" t="str">
            <v>75251110</v>
          </cell>
          <cell r="I57">
            <v>11765.56</v>
          </cell>
          <cell r="J57">
            <v>718.09</v>
          </cell>
          <cell r="K57" t="str">
            <v>Servicio</v>
          </cell>
          <cell r="O57" t="str">
            <v>SERVICIO CONTRAINCENDIOS DE LAS INSTALACIONES DEPORTIVAS DEL 1 DE MARZO DE 2019 AL 28 DE FEBRERO DE 2020</v>
          </cell>
        </row>
        <row r="58">
          <cell r="A58" t="str">
            <v>2019000224</v>
          </cell>
          <cell r="C58" t="str">
            <v>B92746924</v>
          </cell>
          <cell r="D58" t="str">
            <v>BEON NETWORKS SOLUTIONS, S.L.</v>
          </cell>
          <cell r="F58" t="str">
            <v>25-03-2019</v>
          </cell>
          <cell r="G58" t="str">
            <v>92620000</v>
          </cell>
          <cell r="I58">
            <v>15708.75</v>
          </cell>
          <cell r="J58">
            <v>958.75</v>
          </cell>
          <cell r="K58" t="str">
            <v>Servicio</v>
          </cell>
          <cell r="O58" t="str">
            <v>SERVICIO DE GENERACIÓN DE CONTENIDOS MULTIMEDIA E INFORMACIÓN PERSONALIZADA DE CARRERA PARA LOS PARTICIPANTES DE LAS CARRERAS QUE TENGAN LUGAR A LO LARGO DEL AÑO 2019.</v>
          </cell>
        </row>
        <row r="59">
          <cell r="A59" t="str">
            <v>2019000225</v>
          </cell>
          <cell r="C59" t="str">
            <v>A50001726</v>
          </cell>
          <cell r="D59" t="str">
            <v>SCHINDLER, S.A.</v>
          </cell>
          <cell r="F59" t="str">
            <v>04-04-2019</v>
          </cell>
          <cell r="G59" t="str">
            <v>50750000</v>
          </cell>
          <cell r="I59">
            <v>2117.6799999999998</v>
          </cell>
          <cell r="J59">
            <v>129.24</v>
          </cell>
          <cell r="K59" t="str">
            <v>Servicio</v>
          </cell>
          <cell r="O59" t="str">
            <v>MANTENIMIENTO DE LOS ASCENSORES UBICADOS EN EL E.M. FRANCISCO PERAZA Y EN EL C.D. ISLAS CANARIAS, DURANTE EL PERIODO DEL 01 DE ABRIL DE 2019 AL 31 DE MARZO DE 2020</v>
          </cell>
        </row>
        <row r="60">
          <cell r="A60" t="str">
            <v>2019000226</v>
          </cell>
          <cell r="C60" t="str">
            <v>54052308P</v>
          </cell>
          <cell r="D60" t="str">
            <v>HERNANDEZ CABRERA, VICENTE</v>
          </cell>
          <cell r="F60" t="str">
            <v>23-05-2019</v>
          </cell>
          <cell r="G60" t="str">
            <v>79341000</v>
          </cell>
          <cell r="I60">
            <v>12840</v>
          </cell>
          <cell r="J60">
            <v>840</v>
          </cell>
          <cell r="K60" t="str">
            <v>Servicio</v>
          </cell>
          <cell r="O60" t="str">
            <v>SERVICIOS PUBLICITARIOS PARA DIFUSIÓN DE IMAGEN CORPORATIVA DEL ORGANISMO AUTÓNOMO DURANTE LAS PRUEBAS REALIZADAS EN LA TEMPORADA 2019</v>
          </cell>
        </row>
        <row r="61">
          <cell r="A61" t="str">
            <v>2019000227</v>
          </cell>
          <cell r="C61" t="str">
            <v>G38270179</v>
          </cell>
          <cell r="D61" t="str">
            <v>CLUB RUGBY UNIVERSIDAD DE LA LAGUNA</v>
          </cell>
          <cell r="F61" t="str">
            <v>09-05-2019</v>
          </cell>
          <cell r="G61" t="str">
            <v>92622000</v>
          </cell>
          <cell r="I61">
            <v>685</v>
          </cell>
          <cell r="J61">
            <v>0</v>
          </cell>
          <cell r="K61" t="str">
            <v>Servicio</v>
          </cell>
          <cell r="O61" t="str">
            <v>COLABORACIÓN EN LA ORGANIZACIÓN DEL TORNEO TENERIFE RUGBY CARNIVAL, A CELBRAR DEL 08 AL 10 DE MARZO DE 2019</v>
          </cell>
        </row>
        <row r="62">
          <cell r="A62" t="str">
            <v>2019000233</v>
          </cell>
          <cell r="C62" t="str">
            <v>B62927009</v>
          </cell>
          <cell r="D62" t="str">
            <v>INTERSPORT EXPANSION SLU</v>
          </cell>
          <cell r="F62" t="str">
            <v>28-03-2019</v>
          </cell>
          <cell r="G62" t="str">
            <v>18331000</v>
          </cell>
          <cell r="I62">
            <v>14982</v>
          </cell>
          <cell r="J62">
            <v>914.4</v>
          </cell>
          <cell r="K62" t="str">
            <v>Suministro</v>
          </cell>
          <cell r="O62" t="str">
            <v>SUMINISTRO DE CAMISETAS PARA LA CARRERA NOCTURA CELEBRADA EL 23 DE FEBRERO DE 2019</v>
          </cell>
        </row>
        <row r="63">
          <cell r="A63" t="str">
            <v>2019000234</v>
          </cell>
          <cell r="C63" t="str">
            <v>B38825733</v>
          </cell>
          <cell r="D63" t="str">
            <v>GUAJARA AVENTURA, S.L.N.E.</v>
          </cell>
          <cell r="F63" t="str">
            <v>29-04-2019</v>
          </cell>
          <cell r="G63" t="str">
            <v>35121400</v>
          </cell>
          <cell r="I63">
            <v>2183.25</v>
          </cell>
          <cell r="J63">
            <v>133.25</v>
          </cell>
          <cell r="K63" t="str">
            <v>Suministro</v>
          </cell>
          <cell r="O63" t="str">
            <v xml:space="preserve">SUMINISTRO DE MATERIALES DE SEGURIDAD PARA INFRAESTRUCTURAS DEL ORGANISMO AUTÓNOMO DE DEPORTES </v>
          </cell>
        </row>
        <row r="64">
          <cell r="A64" t="str">
            <v>2019000235</v>
          </cell>
          <cell r="C64" t="str">
            <v>B38520987</v>
          </cell>
          <cell r="D64" t="str">
            <v>POA JARDINERIA, S.L.</v>
          </cell>
          <cell r="F64" t="str">
            <v>24-05-2019</v>
          </cell>
          <cell r="G64">
            <v>77310000</v>
          </cell>
          <cell r="I64">
            <v>12492.13</v>
          </cell>
          <cell r="J64">
            <v>762.43</v>
          </cell>
          <cell r="K64" t="str">
            <v>Servicio</v>
          </cell>
          <cell r="O64" t="str">
            <v>SERVICO DE CONSERVACIÓN Y MANTENIMIENTO DEL CESPED NATURAL Y DE LA JARDINERIA DEL ESTADIO MUNICIPAL FCO. PERAZA DE ENERO A MARZO DE 2019</v>
          </cell>
        </row>
        <row r="65">
          <cell r="A65" t="str">
            <v>2019000236</v>
          </cell>
          <cell r="C65" t="str">
            <v>B38520987</v>
          </cell>
          <cell r="D65" t="str">
            <v>POA JARDINERIA, S.L.</v>
          </cell>
          <cell r="F65" t="str">
            <v>24-05-2019</v>
          </cell>
          <cell r="G65" t="str">
            <v>773100000</v>
          </cell>
          <cell r="I65">
            <v>12630.93</v>
          </cell>
          <cell r="J65">
            <v>770.9</v>
          </cell>
          <cell r="K65" t="str">
            <v>Servicio</v>
          </cell>
          <cell r="O65" t="str">
            <v>SERVICO DE CONSERVACIÓN Y MANTENIMIENTO DEL CESPED NATURAL Y DE LA JARDINERIA DEL ESTADIO MUNICIPAL FCO. PERAZA DE ABRIL A JUNIO DE 2019</v>
          </cell>
        </row>
        <row r="66">
          <cell r="A66" t="str">
            <v>2019000237</v>
          </cell>
          <cell r="C66" t="str">
            <v>B38316121</v>
          </cell>
          <cell r="D66" t="str">
            <v>SOCIEDAD INSULAR PARA LA PROMOCION DE LAS PERSONAS CON DISCAPACIDAD, SL (SINPROMI)</v>
          </cell>
          <cell r="F66" t="str">
            <v>04-04-2019</v>
          </cell>
          <cell r="G66" t="str">
            <v>39293400</v>
          </cell>
          <cell r="I66">
            <v>14441.4</v>
          </cell>
          <cell r="J66">
            <v>881.4</v>
          </cell>
          <cell r="K66" t="str">
            <v>Servicio</v>
          </cell>
          <cell r="O66" t="str">
            <v xml:space="preserve">MANTENIMIENTO Y CONSERVACIÓN DEL CESPED ARTIFICIAL DE LOS CAMPOS DE FÚTBOL DEL MUNICIPIO </v>
          </cell>
        </row>
        <row r="67">
          <cell r="A67" t="str">
            <v>2019000249</v>
          </cell>
          <cell r="C67" t="str">
            <v>B38884227</v>
          </cell>
          <cell r="D67" t="str">
            <v>MERIDA SERVICIOS MANTENIMIENTO SL</v>
          </cell>
          <cell r="F67" t="str">
            <v>28-03-2019</v>
          </cell>
          <cell r="G67" t="str">
            <v>35820000</v>
          </cell>
          <cell r="I67">
            <v>14977.02</v>
          </cell>
          <cell r="J67">
            <v>914.09</v>
          </cell>
          <cell r="K67" t="str">
            <v>Servicio</v>
          </cell>
          <cell r="O67" t="str">
            <v>SERVICIO ITINERANTE DE APOYO Y LOGISTICA PARA LAS INSTALACIONES DEPORTIVAS Y ACTIVIDADES PUNTUALES QUE REALIZA EL OAD, DURANTE EL PERIODO DEL 15 DE MARZO AL 30 DE NOVIEMBRE DE 2019</v>
          </cell>
        </row>
        <row r="68">
          <cell r="A68" t="str">
            <v>2019000250</v>
          </cell>
          <cell r="C68" t="str">
            <v>B38240933</v>
          </cell>
          <cell r="D68" t="str">
            <v>IMPRENTA REYES, S.L.</v>
          </cell>
          <cell r="F68">
            <v>43584</v>
          </cell>
          <cell r="G68" t="str">
            <v>22462000</v>
          </cell>
          <cell r="I68">
            <v>4594.96</v>
          </cell>
          <cell r="J68">
            <v>280.44</v>
          </cell>
          <cell r="K68" t="str">
            <v>Suministro</v>
          </cell>
          <cell r="O68" t="str">
            <v>SUMINISTRO DE CREDENCIALES, CINTAS, LONAS CON OLLADOS Y CUBRE VALLAS PARA LOS EVENTOS Y ACTIVIDADES QUE REALIZA EL ORGANISMO AUTÓNOMO A LO LARGO DEL AÑO 2019</v>
          </cell>
        </row>
        <row r="69">
          <cell r="A69" t="str">
            <v>2019000252</v>
          </cell>
          <cell r="C69" t="str">
            <v>B38353793</v>
          </cell>
          <cell r="D69" t="str">
            <v>PEZ AZUL, S.L.</v>
          </cell>
          <cell r="F69" t="str">
            <v>05-04-2019</v>
          </cell>
          <cell r="G69" t="str">
            <v>44316000</v>
          </cell>
          <cell r="I69">
            <v>14991.27</v>
          </cell>
          <cell r="J69">
            <v>914.95</v>
          </cell>
          <cell r="K69" t="str">
            <v>Suministro</v>
          </cell>
          <cell r="O69" t="str">
            <v>SUMINISTRO DE MATERIAL DE FERRETERIA PARA EL OAD DURANTE LOS MESES DE MAYO Y JUNIO DE 2019</v>
          </cell>
        </row>
        <row r="70">
          <cell r="A70" t="str">
            <v>2019000278</v>
          </cell>
          <cell r="C70" t="str">
            <v>B76790906</v>
          </cell>
          <cell r="D70" t="str">
            <v>DISERCOIN A4, S.L.U.</v>
          </cell>
          <cell r="F70" t="str">
            <v>01-08-2019</v>
          </cell>
          <cell r="G70" t="str">
            <v>45212290</v>
          </cell>
          <cell r="I70">
            <v>15415.34</v>
          </cell>
          <cell r="J70">
            <v>940.84</v>
          </cell>
          <cell r="K70" t="str">
            <v>Obra</v>
          </cell>
          <cell r="O70" t="str">
            <v>REPARACIÓN DE VALLADO PERIMETRAL DEL POLIDEPORTIVO LOS VERDEÑOS</v>
          </cell>
        </row>
        <row r="71">
          <cell r="A71" t="str">
            <v>2019000283</v>
          </cell>
          <cell r="C71" t="str">
            <v>B76562057</v>
          </cell>
          <cell r="D71" t="str">
            <v>FERROFORTE CONSTRUCCION, S.L.U.</v>
          </cell>
          <cell r="F71" t="str">
            <v>23-05-2019</v>
          </cell>
          <cell r="G71" t="str">
            <v>45236119</v>
          </cell>
          <cell r="I71">
            <v>2328.1999999999998</v>
          </cell>
          <cell r="J71">
            <v>142.1</v>
          </cell>
          <cell r="K71" t="str">
            <v>Obra</v>
          </cell>
          <cell r="O71" t="str">
            <v>DEMOLICIÓN Y RETIRADA DE VALLADO PERIMETRAL DEL COMPLEJO DEPORTIVO PABLOS ABRIL</v>
          </cell>
        </row>
        <row r="72">
          <cell r="A72" t="str">
            <v>2019000284</v>
          </cell>
          <cell r="C72" t="str">
            <v>54052089L</v>
          </cell>
          <cell r="D72" t="str">
            <v>ALVAREZ CARTAYA, AYOZE</v>
          </cell>
          <cell r="F72" t="str">
            <v>23-05-2019</v>
          </cell>
          <cell r="G72" t="str">
            <v>44111400</v>
          </cell>
          <cell r="I72">
            <v>13452.08</v>
          </cell>
          <cell r="J72">
            <v>0</v>
          </cell>
          <cell r="K72" t="str">
            <v>Obra</v>
          </cell>
          <cell r="O72" t="str">
            <v>REVESTIMIENTO DEL MURO PERIMETRAL DEL ESTADIO MUNICIPAL FRANCISCO PERAZA</v>
          </cell>
        </row>
        <row r="73">
          <cell r="A73" t="str">
            <v>2019000285</v>
          </cell>
          <cell r="C73" t="str">
            <v>G76593342</v>
          </cell>
          <cell r="D73" t="str">
            <v>CLUB DEPORTIVO ATLETICO STUDIO 54</v>
          </cell>
          <cell r="F73" t="str">
            <v>23-05-2019</v>
          </cell>
          <cell r="G73" t="str">
            <v>92620000</v>
          </cell>
          <cell r="I73">
            <v>2130</v>
          </cell>
          <cell r="J73">
            <v>130</v>
          </cell>
          <cell r="K73" t="str">
            <v>Servicio</v>
          </cell>
          <cell r="O73" t="str">
            <v>DIRECCIÓN TÉCNICA DE LA VUELTA TRAIL A LA LAGUNA, A CELEBRAR EL 13 DE ABRIL DE 2019</v>
          </cell>
        </row>
        <row r="74">
          <cell r="A74" t="str">
            <v>2019000286</v>
          </cell>
          <cell r="C74" t="str">
            <v>B76711548</v>
          </cell>
          <cell r="D74" t="str">
            <v>MIENTRASTANTO AGENCIA DE PUBLICIDAD, S.L.</v>
          </cell>
          <cell r="F74" t="str">
            <v>29-04-2019</v>
          </cell>
          <cell r="G74" t="str">
            <v>18412200</v>
          </cell>
          <cell r="I74">
            <v>2130</v>
          </cell>
          <cell r="J74">
            <v>130</v>
          </cell>
          <cell r="K74" t="str">
            <v>Suministro</v>
          </cell>
          <cell r="O74" t="str">
            <v xml:space="preserve">SUMINISTRO DE CAMISETAS SERIGRAFIADAS DESTINADAS A LOS PARTICIPANTES EN LA VUELTA TRAIL A LA LAGUNA, A CELEBRAR EL DÍA 13 DE ABRIL DE 2019 </v>
          </cell>
        </row>
        <row r="75">
          <cell r="A75" t="str">
            <v>2019000287</v>
          </cell>
          <cell r="C75" t="str">
            <v>43281219A</v>
          </cell>
          <cell r="D75" t="str">
            <v>GUERRA GARCIA, ORLANDO</v>
          </cell>
          <cell r="F75" t="str">
            <v>29-04-2019</v>
          </cell>
          <cell r="G75" t="str">
            <v>39514100</v>
          </cell>
          <cell r="I75">
            <v>5900</v>
          </cell>
          <cell r="J75">
            <v>0</v>
          </cell>
          <cell r="K75" t="str">
            <v>Suministro</v>
          </cell>
          <cell r="O75" t="str">
            <v>SUMINISTRO DE TOALLAS SERIGRAFIADAS DESTINADAS A LA BOLSA DEL CORREDOR DE LOS EVENTOS VUELTA TRAIL A LA LAGUNA Y MEDIO MARATÓN CIUDAD DE LA LAGUNA</v>
          </cell>
        </row>
        <row r="76">
          <cell r="A76" t="str">
            <v>2019000288</v>
          </cell>
          <cell r="C76" t="str">
            <v>43281219A</v>
          </cell>
          <cell r="D76" t="str">
            <v>GUERRA GARCIA, ORLANDO</v>
          </cell>
          <cell r="F76" t="str">
            <v>29-04-2019</v>
          </cell>
          <cell r="G76" t="str">
            <v>22462000</v>
          </cell>
          <cell r="I76">
            <v>2375</v>
          </cell>
          <cell r="J76">
            <v>0</v>
          </cell>
          <cell r="K76" t="str">
            <v>Suministro</v>
          </cell>
          <cell r="O76" t="str">
            <v>SUMINISTRO DE MANGUITOS PARA BOLSA DEL CORREDOR DESTINADA A LOS PARTICIPANTES EN LA VUELTA TRAIL A LA LAGUNA, A CELEBRAR EL DÍA 13 DE ABRIL DE 2019</v>
          </cell>
        </row>
        <row r="77">
          <cell r="A77" t="str">
            <v>2019000290</v>
          </cell>
          <cell r="C77" t="str">
            <v>B38979522</v>
          </cell>
          <cell r="D77" t="str">
            <v>SEGURMAXIMO, S.L.</v>
          </cell>
          <cell r="F77" t="str">
            <v>29-04-2019</v>
          </cell>
          <cell r="G77" t="str">
            <v>79710000</v>
          </cell>
          <cell r="I77">
            <v>1810.5</v>
          </cell>
          <cell r="J77">
            <v>110.5</v>
          </cell>
          <cell r="K77" t="str">
            <v>Servicio</v>
          </cell>
          <cell r="O77" t="str">
            <v>SERVICIO DE VIGILANCIA DE SEGURIDAD DURANTE LA SEMANA DE MUESTRA DE JUEGOS Y DEPORTES AUTÓCTONOS Y TRADICIONALES 2019, DEL 6 AL 11 DE MAYO DE 2019</v>
          </cell>
        </row>
        <row r="78">
          <cell r="A78" t="str">
            <v>2019000294</v>
          </cell>
          <cell r="C78" t="str">
            <v>V38371274</v>
          </cell>
          <cell r="D78" t="str">
            <v>FEDERACION INSULAR DE AJEDREZ DE TENERIFE</v>
          </cell>
          <cell r="F78" t="str">
            <v>29-04-2019</v>
          </cell>
          <cell r="G78" t="str">
            <v>92620000</v>
          </cell>
          <cell r="I78">
            <v>400</v>
          </cell>
          <cell r="J78">
            <v>0</v>
          </cell>
          <cell r="K78" t="str">
            <v>Servicio</v>
          </cell>
          <cell r="O78" t="str">
            <v>SERVICIO DE TALLER DE AJEDREZ Y SIMULTÁNEA DURANTE LA FERIA DE LA LAGUNA, EL DÍA 29 DE MARZO DE 2019</v>
          </cell>
        </row>
        <row r="79">
          <cell r="A79" t="str">
            <v>2019000299</v>
          </cell>
          <cell r="C79" t="str">
            <v>A35004670</v>
          </cell>
          <cell r="D79" t="str">
            <v>VIAJES INSULAR, S.A.</v>
          </cell>
          <cell r="F79" t="str">
            <v>02-09-2019</v>
          </cell>
          <cell r="G79" t="str">
            <v>63500000</v>
          </cell>
          <cell r="I79">
            <v>4772.68</v>
          </cell>
          <cell r="J79">
            <v>0</v>
          </cell>
          <cell r="K79" t="str">
            <v>Servicio</v>
          </cell>
          <cell r="O79" t="str">
            <v>SERVICIO DE TRANSPORTE AEREO Y ALOJAMIENTO DE JUGADORES MAESTROS INTERNACIONALES INVITADOS AL II OPEN INTERNACIONAL DE AJEDREZ CIUDAD DE LA LAGUNA, DE 31 DE AGOSTO AL 8 DE SEPTIEMBRE DE 2019</v>
          </cell>
        </row>
        <row r="80">
          <cell r="A80" t="str">
            <v>2019000303</v>
          </cell>
          <cell r="C80" t="str">
            <v>G38024196</v>
          </cell>
          <cell r="D80" t="str">
            <v>AYUDA EN EMERGENCIAS ANAGA</v>
          </cell>
          <cell r="F80" t="str">
            <v>29-04-2019</v>
          </cell>
          <cell r="G80" t="str">
            <v>71317200</v>
          </cell>
          <cell r="I80">
            <v>1400</v>
          </cell>
          <cell r="J80">
            <v>0</v>
          </cell>
          <cell r="K80" t="str">
            <v>Servicio</v>
          </cell>
          <cell r="O80" t="str">
            <v>SERVICIO DE PROTECCIÓN CIVIL PARA LA VUELTA TRAIL A LA LAGUNA POR EQUIPOS, A CELEBRAR EL DÍA 13 DE ABRIL DE 2019</v>
          </cell>
        </row>
        <row r="81">
          <cell r="A81" t="str">
            <v>2019000306</v>
          </cell>
          <cell r="C81" t="str">
            <v>B38032884</v>
          </cell>
          <cell r="D81" t="str">
            <v>PROMOGAS, S.L.</v>
          </cell>
          <cell r="F81" t="str">
            <v>29-04-2019</v>
          </cell>
          <cell r="G81" t="str">
            <v>50531200</v>
          </cell>
          <cell r="I81">
            <v>447.3</v>
          </cell>
          <cell r="J81">
            <v>27.3</v>
          </cell>
          <cell r="K81" t="str">
            <v>Servicio</v>
          </cell>
          <cell r="O81" t="str">
            <v>REVISIÓN PERIÓDICA DE LA INSTALACIÓN DE GAS DEL ESTADIO MUNICIPAL FRANCISCO PERAZA</v>
          </cell>
        </row>
        <row r="82">
          <cell r="A82" t="str">
            <v>2019000323</v>
          </cell>
          <cell r="C82" t="str">
            <v>B76711548</v>
          </cell>
          <cell r="D82" t="str">
            <v>MIENTRASTANTO AGENCIA DE PUBLICIDAD, S.L.</v>
          </cell>
          <cell r="F82" t="str">
            <v>29-04-2019</v>
          </cell>
          <cell r="G82" t="str">
            <v>18318400</v>
          </cell>
          <cell r="I82">
            <v>11577</v>
          </cell>
          <cell r="K82" t="str">
            <v>Suministro</v>
          </cell>
          <cell r="O82" t="str">
            <v>SUMINISTRO DE CAMISETAS SERIGRAFIADAS PARA PARTICIPANTES EN LA XX MEDIA MARATÓN CIUDAD DE LA LAGUNA, A CELEBRAR EL DÍA 5 DE MAYO DE 2019</v>
          </cell>
        </row>
        <row r="83">
          <cell r="A83" t="str">
            <v>2019000339</v>
          </cell>
          <cell r="C83" t="str">
            <v>B76562057</v>
          </cell>
          <cell r="D83" t="str">
            <v>FERROFORTE CONSTRUCCION, S.L.U.</v>
          </cell>
          <cell r="F83" t="str">
            <v>05-09-2019</v>
          </cell>
          <cell r="G83" t="str">
            <v>39111000</v>
          </cell>
          <cell r="I83">
            <v>10489.19</v>
          </cell>
          <cell r="J83">
            <v>640.19000000000005</v>
          </cell>
          <cell r="K83" t="str">
            <v>Suministro</v>
          </cell>
          <cell r="O83" t="str">
            <v>COLOCACIÓN DE ASIENTOS EN LAS GRADAS DE LOS CAMPOS DE FÚTBOL MUNICIPALES Y LOS PABELLONES DE LOS COMPLEJOS DEPORTIVOS ISLAS CANARIAS Y PABLOS ABRIL</v>
          </cell>
        </row>
        <row r="84">
          <cell r="A84" t="str">
            <v>2019000344</v>
          </cell>
          <cell r="C84" t="str">
            <v>B76178508</v>
          </cell>
          <cell r="D84" t="str">
            <v>CENTRO MEDICO ANTEA CANARIAS, S.L.</v>
          </cell>
          <cell r="F84" t="str">
            <v>19-07-2019</v>
          </cell>
          <cell r="G84" t="str">
            <v>71317200</v>
          </cell>
          <cell r="I84">
            <v>8280.3799999999992</v>
          </cell>
          <cell r="J84">
            <v>505.38</v>
          </cell>
          <cell r="K84" t="str">
            <v>Servicio</v>
          </cell>
          <cell r="O84" t="str">
            <v>SERVICIO DE PREVENCIÓN DE RIESGOS LABORALES Y VIGILANCIA DE LA SALUD PARA EL ORGANISMO AUTÓNOMO DE DEPORTES DURANTE EL AÑO 2019</v>
          </cell>
        </row>
        <row r="85">
          <cell r="A85" t="str">
            <v>2019000345</v>
          </cell>
          <cell r="C85" t="str">
            <v>B76795145</v>
          </cell>
          <cell r="D85" t="str">
            <v>JURLEI 1873, S.L.U.</v>
          </cell>
          <cell r="F85" t="str">
            <v>01-08-2019</v>
          </cell>
          <cell r="G85" t="str">
            <v>45212290</v>
          </cell>
          <cell r="I85">
            <v>6589.69</v>
          </cell>
          <cell r="J85">
            <v>402.19</v>
          </cell>
          <cell r="K85" t="str">
            <v>Obra</v>
          </cell>
          <cell r="O85" t="str">
            <v>COLOCACIÓN DE ASIENTOS CORRIDOS EN TERRERO Y PABELLÓN DE GUAMASA</v>
          </cell>
        </row>
        <row r="86">
          <cell r="A86" t="str">
            <v>2019000346</v>
          </cell>
          <cell r="C86" t="str">
            <v>A38453825</v>
          </cell>
          <cell r="D86" t="str">
            <v>DISA GAS, S.A.U.</v>
          </cell>
          <cell r="F86" t="str">
            <v>09-05-2019</v>
          </cell>
          <cell r="G86" t="str">
            <v>09122100</v>
          </cell>
          <cell r="I86">
            <v>8960</v>
          </cell>
          <cell r="J86">
            <v>0</v>
          </cell>
          <cell r="K86" t="str">
            <v>Suministro</v>
          </cell>
          <cell r="O86" t="str">
            <v>SUMINISTRO DE GAS PROPANO PARA EL COMPLEJO DEPORTIVO FRANCISCO PERAZA, CAMPO FÚTBOL LOS SALESIANOS Y PABELLÓN TACO, DURANTE EL AÑO 2019</v>
          </cell>
        </row>
        <row r="87">
          <cell r="A87" t="str">
            <v>2019000358</v>
          </cell>
          <cell r="C87" t="str">
            <v>B76795145</v>
          </cell>
          <cell r="D87" t="str">
            <v>JURLEI 1873, S.L.U.</v>
          </cell>
          <cell r="F87" t="str">
            <v>01-08-2019</v>
          </cell>
          <cell r="G87" t="str">
            <v>45212290</v>
          </cell>
          <cell r="I87">
            <v>9584.89</v>
          </cell>
          <cell r="J87">
            <v>584.99</v>
          </cell>
          <cell r="K87" t="str">
            <v>Obra</v>
          </cell>
          <cell r="O87" t="str">
            <v>COLOCACIÓN DE RED EN VALLADO PERIMETRAL DEL CAMPO DE FÚTBOL PEDRO VARGAS</v>
          </cell>
        </row>
        <row r="88">
          <cell r="A88" t="str">
            <v>2019000453</v>
          </cell>
          <cell r="C88" t="str">
            <v>B35529908</v>
          </cell>
          <cell r="D88" t="str">
            <v>COMPAÑIA DE EFICIENCIA Y SERVICIOS INTEGRALES, S.L.</v>
          </cell>
          <cell r="F88" t="str">
            <v>01-08-2019</v>
          </cell>
          <cell r="G88" t="str">
            <v>45212290</v>
          </cell>
          <cell r="I88">
            <v>3153.22</v>
          </cell>
          <cell r="J88">
            <v>206.29</v>
          </cell>
          <cell r="K88" t="str">
            <v>Obra</v>
          </cell>
          <cell r="O88" t="str">
            <v>INSTALACIÓN DE SISTEMA DE ILUMINACIÓN EN OFICINAS TÉCNICAS DEL ORGANISMO AUTÓNOMO DE DEPORTES</v>
          </cell>
        </row>
        <row r="89">
          <cell r="A89" t="str">
            <v>2019000455</v>
          </cell>
          <cell r="C89" t="str">
            <v>B38032884</v>
          </cell>
          <cell r="D89" t="str">
            <v>PROMOGAS, S.L.</v>
          </cell>
          <cell r="F89" t="str">
            <v>25-07-2019</v>
          </cell>
          <cell r="G89" t="str">
            <v>50511200</v>
          </cell>
          <cell r="I89">
            <v>815.79</v>
          </cell>
          <cell r="J89">
            <v>49.79</v>
          </cell>
          <cell r="K89" t="str">
            <v>Servicio</v>
          </cell>
          <cell r="O89" t="str">
            <v>SUBSANACION DEFICIENCIAS EN INSTALACIÓN DE GAS DEL ESTADIO MUNICIPAL FRANCISCO PERAZA</v>
          </cell>
        </row>
        <row r="90">
          <cell r="A90" t="str">
            <v>2019000460</v>
          </cell>
          <cell r="C90" t="str">
            <v>A38434411</v>
          </cell>
          <cell r="D90" t="str">
            <v>ALTALAY 7, S.A.</v>
          </cell>
          <cell r="F90" t="str">
            <v>23-05-2019</v>
          </cell>
          <cell r="G90" t="str">
            <v>70220000</v>
          </cell>
          <cell r="I90">
            <v>756</v>
          </cell>
          <cell r="J90">
            <v>46.14</v>
          </cell>
          <cell r="K90" t="str">
            <v>Servicio</v>
          </cell>
          <cell r="O90" t="str">
            <v>ALQUILER DE SALÓN PARA REALIZACIÓN DE CURSO DE FORMACIÓN DE PROTECCIÓN DE DATOS AL PERSONAL DEL OAD, EL DÍA 25 DE ABRIL DE 2019</v>
          </cell>
        </row>
        <row r="91">
          <cell r="A91" t="str">
            <v>2019000464</v>
          </cell>
          <cell r="C91" t="str">
            <v>B38967311</v>
          </cell>
          <cell r="D91" t="str">
            <v>POWER 7 SEGURIDAD HISPANIA-CANARIA, S.L.</v>
          </cell>
          <cell r="F91" t="str">
            <v>02-09-2019</v>
          </cell>
          <cell r="G91" t="str">
            <v>75241000</v>
          </cell>
          <cell r="I91">
            <v>1781.53</v>
          </cell>
          <cell r="J91">
            <v>108.73</v>
          </cell>
          <cell r="K91" t="str">
            <v>Servicio</v>
          </cell>
          <cell r="O91" t="str">
            <v xml:space="preserve">SERVICIO DE SEGURIDAD EN EL PAB. RIOS TEJERA DEL 25 AL 28 DE ABRIL DE 2019, CON MOTIVO DE LA FASE DE ASCENSO DEL CDB CLARINOS. </v>
          </cell>
        </row>
        <row r="92">
          <cell r="A92" t="str">
            <v>2019000467</v>
          </cell>
          <cell r="C92" t="str">
            <v>B35529908</v>
          </cell>
          <cell r="D92" t="str">
            <v>COMPAÑIA DE EFICIENCIA Y SERVICIOS INTEGRALES, S.L.</v>
          </cell>
          <cell r="F92" t="str">
            <v>01-08-2019</v>
          </cell>
          <cell r="G92" t="str">
            <v>30162000</v>
          </cell>
          <cell r="I92">
            <v>883.43</v>
          </cell>
          <cell r="J92">
            <v>53.92</v>
          </cell>
          <cell r="K92" t="str">
            <v>Suministro</v>
          </cell>
          <cell r="O92" t="str">
            <v>SUMINISTRO DE TARJETAS ANUALES PARA EL SISTEMA DE TELECONTROL DE LOS CF DE LA LAGUNA</v>
          </cell>
        </row>
        <row r="93">
          <cell r="A93" t="str">
            <v>2019000469</v>
          </cell>
          <cell r="C93" t="str">
            <v>B38281358</v>
          </cell>
          <cell r="D93" t="str">
            <v>ESPUMAS TENERIFE, S.L.</v>
          </cell>
          <cell r="F93" t="str">
            <v>25-07-2019</v>
          </cell>
          <cell r="G93" t="str">
            <v>45212290</v>
          </cell>
          <cell r="I93">
            <v>9888.02</v>
          </cell>
          <cell r="J93">
            <v>288</v>
          </cell>
          <cell r="K93" t="str">
            <v>Obra</v>
          </cell>
          <cell r="O93" t="str">
            <v>SUMINISTRO Y SERIGRAFÍA DE PROTECCIONES PARA LA PARED DEL PAB. RIOS TEJERA</v>
          </cell>
        </row>
        <row r="94">
          <cell r="A94" t="str">
            <v>2019000476</v>
          </cell>
          <cell r="C94" t="str">
            <v>G38737292</v>
          </cell>
          <cell r="D94" t="str">
            <v>BEÑESMER, ASOCIACION POR LAS TRADICIONES CANARIAS</v>
          </cell>
          <cell r="F94" t="str">
            <v>01-08-2019</v>
          </cell>
          <cell r="G94" t="str">
            <v>92620000</v>
          </cell>
          <cell r="I94">
            <v>14992.22</v>
          </cell>
          <cell r="J94">
            <v>0</v>
          </cell>
          <cell r="K94" t="str">
            <v>Servicio</v>
          </cell>
          <cell r="O94" t="str">
            <v>REALIZACIÓN DE TALLERES DE JUEGOS Y DEPORTES TRADICIONALES EN LA PLAZA DEL CRISTO, DEL 06 AL 11 DE MAYO DE 2019</v>
          </cell>
        </row>
        <row r="95">
          <cell r="A95" t="str">
            <v>2019000488</v>
          </cell>
          <cell r="C95" t="str">
            <v>78569570Y</v>
          </cell>
          <cell r="D95" t="str">
            <v>GONZALEZ RODRIGUEZ, VICTOR M.</v>
          </cell>
          <cell r="F95" t="str">
            <v>25-07-2019</v>
          </cell>
          <cell r="G95" t="str">
            <v>22462000 / 50850000</v>
          </cell>
          <cell r="I95">
            <v>14809</v>
          </cell>
          <cell r="J95">
            <v>0</v>
          </cell>
          <cell r="K95" t="str">
            <v>Servicio</v>
          </cell>
          <cell r="O95" t="str">
            <v>REPARACIÓN DE LOS BANQUILLOS DE TODOS LOS CAMPOS DE FÚTBOL QUE GESTIONA ESTE ORGANISMO AUTÓNOMO</v>
          </cell>
        </row>
        <row r="96">
          <cell r="A96" t="str">
            <v>2019000508</v>
          </cell>
          <cell r="C96" t="str">
            <v>J38460408</v>
          </cell>
          <cell r="D96" t="str">
            <v>MELIAN ABOGADOS, S.C.P.</v>
          </cell>
          <cell r="F96" t="str">
            <v>23-05-2019</v>
          </cell>
          <cell r="G96" t="str">
            <v>79100000</v>
          </cell>
          <cell r="I96">
            <v>2289.75</v>
          </cell>
          <cell r="J96">
            <v>139.75</v>
          </cell>
          <cell r="K96" t="str">
            <v>Servicio</v>
          </cell>
          <cell r="O96" t="str">
            <v>HONORARIOS POR EL PROCEDIMIENTO JUDICIAL AUTOS 0000331/2019 DEL JUZGADO DE LO SOCIAL NUMERO 5 DE SANTA CRUZ DE TENERIFE</v>
          </cell>
        </row>
        <row r="97">
          <cell r="A97" t="str">
            <v>2019000521</v>
          </cell>
          <cell r="C97" t="str">
            <v>B76544717</v>
          </cell>
          <cell r="D97" t="str">
            <v>ROTULOS JJF 2011, SLU</v>
          </cell>
          <cell r="F97" t="str">
            <v>05-09-2019</v>
          </cell>
          <cell r="G97" t="str">
            <v>79341000</v>
          </cell>
          <cell r="I97">
            <v>883.95</v>
          </cell>
          <cell r="J97">
            <v>53.95</v>
          </cell>
          <cell r="K97" t="str">
            <v>Obra</v>
          </cell>
          <cell r="O97" t="str">
            <v>INSTALACIÓN LETRAS CORPÓREAS Y LOGOTIPO DEL ORGANISMO AUTÓNOMO DE DEPORTES EN LA SEDE</v>
          </cell>
        </row>
        <row r="98">
          <cell r="A98" t="str">
            <v>2019000522</v>
          </cell>
          <cell r="C98" t="str">
            <v>B76795145</v>
          </cell>
          <cell r="D98" t="str">
            <v>JURLEI 1873, S.L.U.</v>
          </cell>
          <cell r="F98" t="str">
            <v>01-08-2019</v>
          </cell>
          <cell r="G98" t="str">
            <v>45212290</v>
          </cell>
          <cell r="I98">
            <v>2914.81</v>
          </cell>
          <cell r="J98">
            <v>177.91</v>
          </cell>
          <cell r="K98" t="str">
            <v>Obra</v>
          </cell>
          <cell r="O98" t="str">
            <v>ELIMINACIÓN DE LAS LÍNEAS DE JUGO DE CANCHA DE VOLEIBOL EN EL PABELLÓN M. JUAN RÍOS TEJERA</v>
          </cell>
        </row>
        <row r="99">
          <cell r="A99" t="str">
            <v>2019000525</v>
          </cell>
          <cell r="C99" t="str">
            <v>B38415576</v>
          </cell>
          <cell r="D99" t="str">
            <v>HERMEIZA E HIJOS CORREDURIA DE SEGUROS, S.L.</v>
          </cell>
          <cell r="F99" t="str">
            <v>18-07-2019</v>
          </cell>
          <cell r="G99" t="str">
            <v>66000000</v>
          </cell>
          <cell r="I99">
            <v>3607.12</v>
          </cell>
          <cell r="J99">
            <v>0</v>
          </cell>
          <cell r="K99" t="str">
            <v>Servicio</v>
          </cell>
          <cell r="O99" t="str">
            <v>RENOVACIÓN DE PÓLIZAS DE SEGUROS DE LOS VEHÍCULOS DEL ORGANISMO AUTÓNOMO DE DEPORTES AÑO 2019</v>
          </cell>
        </row>
        <row r="100">
          <cell r="A100" t="str">
            <v>2019000531</v>
          </cell>
          <cell r="C100" t="str">
            <v>B38979522</v>
          </cell>
          <cell r="D100" t="str">
            <v>SEGURMAXIMO, S.L.</v>
          </cell>
          <cell r="F100" t="str">
            <v>19-07-2019</v>
          </cell>
          <cell r="G100" t="str">
            <v>79710000</v>
          </cell>
          <cell r="I100">
            <v>172.53</v>
          </cell>
          <cell r="J100">
            <v>10.53</v>
          </cell>
          <cell r="K100" t="str">
            <v>Servicio</v>
          </cell>
          <cell r="O100" t="str">
            <v>SERVICIO DE VIGILANTE DE SEGURIDAD PARA XX MEDIO MARATÓN CIUDAD DE LA LAGUNA, EL DÍA 4 DE MAYO DE 2019</v>
          </cell>
        </row>
        <row r="101">
          <cell r="A101" t="str">
            <v>2019000532</v>
          </cell>
          <cell r="C101" t="str">
            <v>52838454W</v>
          </cell>
          <cell r="D101" t="str">
            <v>FRUGONI SUAREZ, J. JAVIER</v>
          </cell>
          <cell r="F101" t="str">
            <v>18-07-2019</v>
          </cell>
          <cell r="G101" t="str">
            <v>79311000</v>
          </cell>
          <cell r="I101">
            <v>3940.5</v>
          </cell>
          <cell r="J101">
            <v>240.5</v>
          </cell>
          <cell r="K101" t="str">
            <v>Servicio</v>
          </cell>
          <cell r="O101" t="str">
            <v>REVISIÓN, ACUTALIZACIÓN Y AMPLIACIÓN PARA LA ESTRUCTURACIÓN DEL EXPEDIENTE DE CONTRATACIÓN DE MANTENIMIENTO DE INSTALACIONES DEL ORGANISMO AUTÓNOMO DE DEPORTES</v>
          </cell>
        </row>
        <row r="102">
          <cell r="A102" t="str">
            <v>2019000562</v>
          </cell>
          <cell r="C102" t="str">
            <v>B58807389</v>
          </cell>
          <cell r="D102" t="str">
            <v>DAE DO, S.L.</v>
          </cell>
          <cell r="F102" t="str">
            <v>07-11-2019</v>
          </cell>
          <cell r="G102" t="str">
            <v>37400000-2</v>
          </cell>
          <cell r="I102">
            <v>2423.94</v>
          </cell>
          <cell r="J102">
            <v>147.94</v>
          </cell>
          <cell r="K102" t="str">
            <v>Suministro</v>
          </cell>
          <cell r="O102" t="str">
            <v>SUMINISTRO DE MATERIAL DEPORTIVO PARA LA ACTIVIDAD DE TAEKWONDO</v>
          </cell>
        </row>
        <row r="103">
          <cell r="A103" t="str">
            <v>2019000563</v>
          </cell>
          <cell r="C103" t="str">
            <v>B38660262</v>
          </cell>
          <cell r="D103" t="str">
            <v>IMPULS SOLAR CANARIAS, S.L.</v>
          </cell>
          <cell r="F103" t="str">
            <v>01-08-2019</v>
          </cell>
          <cell r="G103" t="str">
            <v>45259000</v>
          </cell>
          <cell r="I103">
            <v>3109.8</v>
          </cell>
          <cell r="J103">
            <v>189.8</v>
          </cell>
          <cell r="K103" t="str">
            <v>Servicio</v>
          </cell>
          <cell r="O103" t="str">
            <v>MANTENIMIENTO DE LA INSTALACIÓN SOLAR TÉRMICA DE LAS INSTALACIONES DEPORTIVAS: C.F. LAS TORRES DE TACO, PABELLÓN JUAN RÍOS TEJERA, CF MONTAÑA PACHO, C.D. FRANCISCO PERAZA Y C.D. PABLOS ABRIL EN MONTAÑA DE TACO</v>
          </cell>
        </row>
        <row r="104">
          <cell r="A104" t="str">
            <v>2019000567</v>
          </cell>
          <cell r="C104" t="str">
            <v>Q8850006A</v>
          </cell>
          <cell r="D104" t="str">
            <v>COLEGIO OFICIAL DE FISIOTERAPEUTAS DE CANARIAS</v>
          </cell>
          <cell r="F104" t="str">
            <v>01-08-2019</v>
          </cell>
          <cell r="G104" t="str">
            <v>85142100</v>
          </cell>
          <cell r="I104">
            <v>3500</v>
          </cell>
          <cell r="J104">
            <v>0</v>
          </cell>
          <cell r="K104" t="str">
            <v>Servicio</v>
          </cell>
          <cell r="O104" t="str">
            <v>SERVICIO DE FISIOTERAPIA PARA LOS PARTICIPANTES EN LOS EVENTOS: MEDIO MARATÓN CIUDAD DE LA LAGUNA Y K42 ANAGA MARATÓN 2019</v>
          </cell>
        </row>
        <row r="105">
          <cell r="A105" t="str">
            <v>2019000568</v>
          </cell>
          <cell r="C105" t="str">
            <v>B76795145</v>
          </cell>
          <cell r="D105" t="str">
            <v>JURLEI 1873, S.L.U.</v>
          </cell>
          <cell r="F105" t="str">
            <v>02-09-2019</v>
          </cell>
          <cell r="G105" t="str">
            <v>45212290</v>
          </cell>
          <cell r="I105">
            <v>6687.14</v>
          </cell>
          <cell r="J105">
            <v>408.14</v>
          </cell>
          <cell r="K105" t="str">
            <v>Obra</v>
          </cell>
          <cell r="O105" t="str">
            <v>REPARACIÓN DE RED PERIMETRAL DEL CAMPO DE FÚTBOL DE OFRA</v>
          </cell>
        </row>
        <row r="106">
          <cell r="A106" t="str">
            <v>2019000581</v>
          </cell>
          <cell r="C106" t="str">
            <v>B76795145</v>
          </cell>
          <cell r="D106" t="str">
            <v>JURLEI 1873, S.L.U.</v>
          </cell>
          <cell r="F106" t="str">
            <v>05-09-2019</v>
          </cell>
          <cell r="G106" t="str">
            <v>45212290</v>
          </cell>
          <cell r="I106">
            <v>2483.79</v>
          </cell>
          <cell r="J106">
            <v>151.59</v>
          </cell>
          <cell r="K106" t="str">
            <v>Obra</v>
          </cell>
          <cell r="O106" t="str">
            <v>REPARACIÓN VALLADO POLIDEPORTIVO LIBERTAD I DE LOS MAJUELOS</v>
          </cell>
        </row>
        <row r="107">
          <cell r="A107" t="str">
            <v>2019000612</v>
          </cell>
          <cell r="C107" t="str">
            <v>B35741131</v>
          </cell>
          <cell r="D107" t="str">
            <v>ALL SPORT ALTERNATIVAS DEPORTIVAS, S.L.U.</v>
          </cell>
          <cell r="F107" t="str">
            <v>05-09-2019</v>
          </cell>
          <cell r="G107" t="str">
            <v>37400000</v>
          </cell>
          <cell r="I107">
            <v>6781.31</v>
          </cell>
          <cell r="J107">
            <v>258.3</v>
          </cell>
          <cell r="K107" t="str">
            <v>Suministro</v>
          </cell>
          <cell r="O107" t="str">
            <v>SUMINISTRO DE MATERIAL DEPORTIVO PARA EL ESTADIO MUNICIPAL FRANCISCO PERAZA</v>
          </cell>
        </row>
        <row r="108">
          <cell r="A108" t="str">
            <v>2019000647</v>
          </cell>
          <cell r="C108" t="str">
            <v>B76583558</v>
          </cell>
          <cell r="D108" t="str">
            <v>MAKAROGRAFICA TRES, S.L.</v>
          </cell>
          <cell r="F108" t="str">
            <v>05-09-2019</v>
          </cell>
          <cell r="G108" t="str">
            <v>22462000</v>
          </cell>
          <cell r="I108">
            <v>4863.83</v>
          </cell>
          <cell r="J108">
            <v>296.86</v>
          </cell>
          <cell r="K108" t="str">
            <v>Suministro</v>
          </cell>
          <cell r="O108" t="str">
            <v>SUMINISTRO DE MATERIAL DE PUBLICIDAD PARA EVENTOS DEPORTIVOS</v>
          </cell>
        </row>
        <row r="109">
          <cell r="A109" t="str">
            <v>2019000708</v>
          </cell>
          <cell r="C109" t="str">
            <v>J38460408</v>
          </cell>
          <cell r="D109" t="str">
            <v>MELIAN ABOGADOS, S.C.P.</v>
          </cell>
          <cell r="F109" t="str">
            <v>16-12-2019</v>
          </cell>
          <cell r="G109" t="str">
            <v>722220000-3</v>
          </cell>
          <cell r="I109">
            <v>14910</v>
          </cell>
          <cell r="J109">
            <v>910</v>
          </cell>
          <cell r="K109" t="str">
            <v>Servicio</v>
          </cell>
          <cell r="O109" t="str">
            <v>SERVICIO DE CONSULTORÍA PARA LA MEJORA, SIMPLIFICACIÓN E IMPLANTACIÓN DEL PROCEDIMIENTOS DE COMPRA PÚBLICA ELECTRÓNICA DEL ORGANISMO AUTÓNOMO DE DEPORTES</v>
          </cell>
        </row>
        <row r="110">
          <cell r="A110" t="str">
            <v>2019000811</v>
          </cell>
          <cell r="C110" t="str">
            <v>78679270L</v>
          </cell>
          <cell r="D110" t="str">
            <v>DIAZ WALO, JUAN CARLOS</v>
          </cell>
          <cell r="F110" t="str">
            <v>10-10-2019</v>
          </cell>
          <cell r="G110" t="str">
            <v>18412000</v>
          </cell>
          <cell r="I110">
            <v>7591.32</v>
          </cell>
          <cell r="J110">
            <v>463.32</v>
          </cell>
          <cell r="K110" t="str">
            <v>Suministro</v>
          </cell>
          <cell r="O110" t="str">
            <v>SUMINISTRO DE CAMISETAS SERIGRAFIADAS PARA LOS PARTICIPANTES EN LA TRAVESÍA A NADO BAJAMAR-PUNTA DEL HIDALGO, EL DÍA 20 DE JULIO DE 2019</v>
          </cell>
        </row>
        <row r="111">
          <cell r="A111" t="str">
            <v>2019000812</v>
          </cell>
          <cell r="C111" t="str">
            <v>B35741131</v>
          </cell>
          <cell r="D111" t="str">
            <v>ALL SPORT ALTERNATIVAS DEPORTIVAS, S.L.U.</v>
          </cell>
          <cell r="F111" t="str">
            <v>07-11-2019</v>
          </cell>
          <cell r="G111" t="str">
            <v>37400000</v>
          </cell>
          <cell r="I111">
            <v>2931.97</v>
          </cell>
          <cell r="J111">
            <v>115.43</v>
          </cell>
          <cell r="K111" t="str">
            <v>Suministro</v>
          </cell>
          <cell r="O111" t="str">
            <v>SUMINISTRO DE MATERIAL DEPORTIVO PARA EL ESTADIO MUNICIPAL FRANCISCO PERAZA</v>
          </cell>
        </row>
        <row r="112">
          <cell r="A112" t="str">
            <v>2019000942</v>
          </cell>
          <cell r="C112" t="str">
            <v>A80907397</v>
          </cell>
          <cell r="D112" t="str">
            <v>VODAFONE ESPAÑA, S.A.U.</v>
          </cell>
          <cell r="F112" t="str">
            <v>16-12-2019</v>
          </cell>
          <cell r="G112" t="str">
            <v>64200000</v>
          </cell>
          <cell r="I112">
            <v>7482.31</v>
          </cell>
          <cell r="J112">
            <v>456.67</v>
          </cell>
          <cell r="K112" t="str">
            <v>Servicio</v>
          </cell>
          <cell r="O112" t="str">
            <v>SERVICIO DE TELECOMUNICACIONES DEL ORGANISMO AUTÓNOMO DE DEPORTES PARA EL PERIODO DE JULIO A SEPTIEMBRE DE 2019</v>
          </cell>
        </row>
        <row r="113">
          <cell r="A113" t="str">
            <v>2019000943</v>
          </cell>
          <cell r="C113" t="str">
            <v>78919678P</v>
          </cell>
          <cell r="D113" t="str">
            <v>GOMEZ ROMERO, IÑAKI</v>
          </cell>
          <cell r="F113" t="str">
            <v>16-12-2019</v>
          </cell>
          <cell r="G113" t="str">
            <v>37423100-0</v>
          </cell>
          <cell r="I113">
            <v>180.03</v>
          </cell>
          <cell r="J113">
            <v>10.99</v>
          </cell>
          <cell r="K113" t="str">
            <v>Suministro</v>
          </cell>
          <cell r="O113" t="str">
            <v>SUMINISTRO DE CUERDA TREPA PARA EL ESTADIO MUNICIPAL FRANCISCO PERAZA</v>
          </cell>
        </row>
        <row r="114">
          <cell r="A114" t="str">
            <v>2019000966</v>
          </cell>
          <cell r="C114" t="str">
            <v>B38106100</v>
          </cell>
          <cell r="D114" t="str">
            <v>SOTESA S.L.</v>
          </cell>
          <cell r="F114" t="str">
            <v>10-10-2019</v>
          </cell>
          <cell r="G114" t="str">
            <v>350000000</v>
          </cell>
          <cell r="I114">
            <v>2683.8</v>
          </cell>
          <cell r="J114">
            <v>163.80000000000001</v>
          </cell>
          <cell r="K114" t="str">
            <v>Suministro</v>
          </cell>
          <cell r="O114" t="str">
            <v>SUMINISTRO DE 3 EQUIPOS INFORMÁTICOS Y 5 PANTALLAS PARA OFICINAS DEL ORGANISMO AUTÓNOMO DE DEPORTES</v>
          </cell>
        </row>
        <row r="115">
          <cell r="A115" t="str">
            <v>2019000967</v>
          </cell>
          <cell r="C115" t="str">
            <v>B38699567</v>
          </cell>
          <cell r="D115" t="str">
            <v>COMTIGO COMUNICACIONES, S.L.</v>
          </cell>
          <cell r="F115" t="str">
            <v>20-11-2019</v>
          </cell>
          <cell r="G115" t="str">
            <v>79341100-7</v>
          </cell>
          <cell r="I115">
            <v>2263.13</v>
          </cell>
          <cell r="J115">
            <v>138.13</v>
          </cell>
          <cell r="K115" t="str">
            <v>Servicio</v>
          </cell>
          <cell r="O115" t="str">
            <v>ELABORACIÓN DE INFORME DE VALORACIÓN ECONÓMICA DE LA REALIZACIÓN DE SERVICIOS PUBLICITARIOS PROFESIONALES DEL CLUB VOLEIBOL HARIS TEMPORADA 2018/2019</v>
          </cell>
        </row>
        <row r="116">
          <cell r="A116" t="str">
            <v>2019000978</v>
          </cell>
          <cell r="C116" t="str">
            <v>B73721870</v>
          </cell>
          <cell r="D116" t="str">
            <v>FICHAMUR, S.L.</v>
          </cell>
          <cell r="F116" t="str">
            <v>05-09-2019</v>
          </cell>
          <cell r="G116" t="str">
            <v>50530000</v>
          </cell>
          <cell r="I116">
            <v>519.63</v>
          </cell>
          <cell r="J116">
            <v>31.71</v>
          </cell>
          <cell r="K116" t="str">
            <v>Servicio</v>
          </cell>
          <cell r="O116" t="str">
            <v>REPARACIÓN TORNOS DE CONTROL DE ENTRADA EN EL ESTADIO MUNICIPAL FRANCISCO PERAZA</v>
          </cell>
        </row>
        <row r="117">
          <cell r="A117" t="str">
            <v>2019000979</v>
          </cell>
          <cell r="C117" t="str">
            <v>Q2866001G</v>
          </cell>
          <cell r="D117" t="str">
            <v>CRUZ ROJA ESPAÑOLA</v>
          </cell>
          <cell r="F117" t="str">
            <v>10-10-2019</v>
          </cell>
          <cell r="G117" t="str">
            <v>85143000</v>
          </cell>
          <cell r="I117">
            <v>4100.63</v>
          </cell>
          <cell r="J117">
            <v>0</v>
          </cell>
          <cell r="K117" t="str">
            <v>Servicio</v>
          </cell>
          <cell r="O117" t="str">
            <v>SERVICIO DE AMBULANCIAS PARA EL VI RALLYE CIUDAD DE LA LAGUNA, LOS DÍAS 19 Y 20 DE JULIO DE 2019</v>
          </cell>
        </row>
        <row r="118">
          <cell r="A118" t="str">
            <v>2019001032</v>
          </cell>
          <cell r="C118" t="str">
            <v>78556505M</v>
          </cell>
          <cell r="D118" t="str">
            <v>RODRIGUEZ HERNANDEZ, SEBASTIAN</v>
          </cell>
          <cell r="F118" t="str">
            <v>07/11/2019</v>
          </cell>
          <cell r="G118" t="str">
            <v>72590000</v>
          </cell>
          <cell r="I118">
            <v>1350</v>
          </cell>
          <cell r="J118">
            <v>0</v>
          </cell>
          <cell r="K118" t="str">
            <v>Servicio</v>
          </cell>
          <cell r="O118" t="str">
            <v>SERVICIO DE INFORMÁTICA PARA LA XLVI VUELTA CICLISTA A LA ISLA DE TENERIFE</v>
          </cell>
        </row>
        <row r="119">
          <cell r="A119" t="str">
            <v>2019001065</v>
          </cell>
          <cell r="C119" t="str">
            <v>G38024196</v>
          </cell>
          <cell r="D119" t="str">
            <v>AYUDA EN EMERGENCIAS ANAGA</v>
          </cell>
          <cell r="F119" t="str">
            <v>07-11-2019</v>
          </cell>
          <cell r="G119" t="str">
            <v>34996000</v>
          </cell>
          <cell r="I119">
            <v>1800</v>
          </cell>
          <cell r="J119">
            <v>0</v>
          </cell>
          <cell r="K119" t="str">
            <v>Servicio</v>
          </cell>
          <cell r="O119" t="str">
            <v>DISPOSITIVO PROTECCIÓN CIVIL Y SEGURIDAD VIAL EN LA LXIV VUELTA CICLISTA A TENERIFE, A CELEBRAR DEL 29 DE AGOSTO AL 01 DE SEPTIEMBRE 2019</v>
          </cell>
        </row>
        <row r="120">
          <cell r="A120" t="str">
            <v>2019001066</v>
          </cell>
          <cell r="C120" t="str">
            <v>A28229813</v>
          </cell>
          <cell r="D120" t="str">
            <v>VIAJES EL CORTE INGLES S.A.</v>
          </cell>
          <cell r="F120" t="str">
            <v>07-11-2019</v>
          </cell>
          <cell r="G120" t="str">
            <v>55110000</v>
          </cell>
          <cell r="I120">
            <v>15379</v>
          </cell>
          <cell r="J120">
            <v>938.62</v>
          </cell>
          <cell r="K120" t="str">
            <v>Servicio</v>
          </cell>
          <cell r="O120" t="str">
            <v>SERVICIO DE ALOJAMIENTO PARA LOS PARTICIPANTES EN LA LXIV VUELTA CICLISTA A LA ISLA DE TENERIFE, A CELEBRAR DEL 29 DE AGOSTO AL 01 DE SEPTIEMBRE DE 2019.</v>
          </cell>
        </row>
        <row r="121">
          <cell r="A121" t="str">
            <v>2019001067</v>
          </cell>
          <cell r="C121" t="str">
            <v>Q2866001G</v>
          </cell>
          <cell r="D121" t="str">
            <v>CRUZ ROJA ESPAÑOLA</v>
          </cell>
          <cell r="F121" t="str">
            <v>07-11-2019</v>
          </cell>
          <cell r="G121" t="str">
            <v>85143000</v>
          </cell>
          <cell r="I121">
            <v>2324.6999999999998</v>
          </cell>
          <cell r="J121">
            <v>0</v>
          </cell>
          <cell r="K121" t="str">
            <v>Servicio</v>
          </cell>
          <cell r="O121" t="str">
            <v>SERVICIO DE AMBULANCIAS PARA LA LXIV VUELTA CICLISTA A LA ISLA DE TENERIFE, LOS DÍAS 29 DE AGOSTO AL 1 DE SEPTIEMBRE DE 2019</v>
          </cell>
        </row>
        <row r="122">
          <cell r="A122" t="str">
            <v>2019001068</v>
          </cell>
          <cell r="C122" t="str">
            <v>B76557461</v>
          </cell>
          <cell r="D122" t="str">
            <v>FUSOVIAL, S.L.</v>
          </cell>
          <cell r="F122" t="str">
            <v>07-11-2019</v>
          </cell>
          <cell r="G122" t="str">
            <v>34922000</v>
          </cell>
          <cell r="I122">
            <v>15517.05</v>
          </cell>
          <cell r="J122">
            <v>947.05</v>
          </cell>
          <cell r="K122" t="str">
            <v>Servicio</v>
          </cell>
          <cell r="O122" t="str">
            <v>SERVICIO DE CORTE DE TRAFICO DURANTE LA CELEBRACIÓN DE LA LXIV VUELTA CICLISTA A LA ISLA DE TENERIFE, DEL 29 DE AGOSTO AL 1 DE SEPTIEMBRE DE 2019</v>
          </cell>
        </row>
        <row r="123">
          <cell r="A123" t="str">
            <v>2019001069</v>
          </cell>
          <cell r="C123" t="str">
            <v>18917622F</v>
          </cell>
          <cell r="D123" t="str">
            <v>DOMENECH CENTELLES, ERNESTO</v>
          </cell>
          <cell r="F123" t="str">
            <v>07-11-2019</v>
          </cell>
          <cell r="G123" t="str">
            <v>35123300-5</v>
          </cell>
          <cell r="I123">
            <v>1810.5</v>
          </cell>
          <cell r="J123">
            <v>110.5</v>
          </cell>
          <cell r="K123" t="str">
            <v>Servicio</v>
          </cell>
          <cell r="O123" t="str">
            <v>SERVICIO CLASIFICACIONES INFORMATIZADAS DE LA LXIV VUELTA CICLISTA A TENERIFE, A CELEBRAR DEL 29 DE AGOSTO AL 01 DE SEPTIEMBRE 2019</v>
          </cell>
        </row>
        <row r="124">
          <cell r="A124" t="str">
            <v>2019001070</v>
          </cell>
          <cell r="C124" t="str">
            <v>A38453809</v>
          </cell>
          <cell r="D124" t="str">
            <v>DISA RED DE SERVICIOS PETROLIFEROS S.A.U.</v>
          </cell>
          <cell r="F124" t="str">
            <v>12-12-2019</v>
          </cell>
          <cell r="G124" t="str">
            <v>09100000-0</v>
          </cell>
          <cell r="I124">
            <v>4000</v>
          </cell>
          <cell r="J124">
            <v>0</v>
          </cell>
          <cell r="K124" t="str">
            <v>Suministro</v>
          </cell>
          <cell r="O124" t="str">
            <v>SUMINISTRO DE COMBUSTIBLE PARA LOS VEHICULOS DE LA ORGANIZACIÓN Y EQUIPOS PARTICIPANTES EN LA LXIV VUELTA CICLISTA A LA ISLA DE TENERIFE, A CELEBRAR DEL 29 DE AGOSTO AL 01 DE SEPTIEMBRE 2019</v>
          </cell>
        </row>
        <row r="125">
          <cell r="A125" t="str">
            <v>2019001071</v>
          </cell>
          <cell r="C125" t="str">
            <v>78679270L</v>
          </cell>
          <cell r="D125" t="str">
            <v>DIAZ WALO, JUAN CARLOS</v>
          </cell>
          <cell r="F125" t="str">
            <v>16-12-2019</v>
          </cell>
          <cell r="G125" t="str">
            <v>18412000</v>
          </cell>
          <cell r="I125">
            <v>3472.54</v>
          </cell>
          <cell r="J125">
            <v>211.94</v>
          </cell>
          <cell r="K125" t="str">
            <v>Suministro</v>
          </cell>
          <cell r="O125" t="str">
            <v>SUMINISTRO DE MAILLOTS PARA LA LXIV VUELTA CICLISTA A LA ISLA DE TENERIFE, A CELEBRAR DEL 29 DE AGOSTO AL 01 DE SEPTIEMBRE DE 2019.</v>
          </cell>
        </row>
        <row r="126">
          <cell r="A126" t="str">
            <v>2019001074</v>
          </cell>
          <cell r="C126" t="str">
            <v>B38284501</v>
          </cell>
          <cell r="D126" t="str">
            <v>TRANSPORTES TENERIFE JOSUE, S.L.</v>
          </cell>
          <cell r="F126" t="str">
            <v>07-11-2019</v>
          </cell>
          <cell r="G126" t="str">
            <v>60140000-1</v>
          </cell>
          <cell r="I126">
            <v>1153.5999999999999</v>
          </cell>
          <cell r="J126">
            <v>33.6</v>
          </cell>
          <cell r="K126" t="str">
            <v>Servicio</v>
          </cell>
          <cell r="O126" t="str">
            <v>TRANSPORTE TERRESTRE DE LOS EQUIPOS PARTICIPANTES EN LA LXIV VUELTA CICLISTA A LA ISLA DE TENERIFE, LOS DÍAS 29 DE AGOSTO AL 1 DE SEPTIEMBRE DE 2019</v>
          </cell>
        </row>
        <row r="127">
          <cell r="A127" t="str">
            <v>2019001089</v>
          </cell>
          <cell r="C127" t="str">
            <v>E76636315</v>
          </cell>
          <cell r="D127" t="str">
            <v>C.B. FERRETERIA HERMANOS GONZALEZ</v>
          </cell>
          <cell r="F127" t="str">
            <v>07-11-2019</v>
          </cell>
          <cell r="G127" t="str">
            <v>44316510-6</v>
          </cell>
          <cell r="I127">
            <v>14950.1</v>
          </cell>
          <cell r="J127">
            <v>0</v>
          </cell>
          <cell r="K127" t="str">
            <v>Suministro</v>
          </cell>
          <cell r="O127" t="str">
            <v>SUMINISTRO DE MATERIAL DE FERRETERÍA VARIO DESTINADO A LAS INSTALACIONES DEPORTIVAS DURANTE LOS MESES DE SEPTIEMBRE A NOVIEMBRE DE 2019</v>
          </cell>
        </row>
        <row r="128">
          <cell r="A128" t="str">
            <v>2019001090</v>
          </cell>
          <cell r="C128" t="str">
            <v>G38720413</v>
          </cell>
          <cell r="D128" t="str">
            <v>CLUB DEPORTIVO TENIS DE MESA CELADA</v>
          </cell>
          <cell r="F128" t="str">
            <v>07-11-2019</v>
          </cell>
          <cell r="G128" t="str">
            <v>92622000-7</v>
          </cell>
          <cell r="I128">
            <v>300</v>
          </cell>
          <cell r="J128">
            <v>0</v>
          </cell>
          <cell r="K128" t="str">
            <v>Servicio</v>
          </cell>
          <cell r="O128" t="str">
            <v>ORGANIZACIÓN DEL XXVII TORNEO CIUDAD DE LA LAGUNA DE TENIS DE MESA, LOS DÍAS 21 Y 22 DE SEPTIEMBRE DE 2019</v>
          </cell>
        </row>
        <row r="129">
          <cell r="A129" t="str">
            <v>2019001094</v>
          </cell>
          <cell r="C129" t="str">
            <v>54052308P</v>
          </cell>
          <cell r="D129" t="str">
            <v>HERNANDEZ CABRERA, VICENTE</v>
          </cell>
          <cell r="F129" t="str">
            <v>14-11-2019</v>
          </cell>
          <cell r="G129" t="str">
            <v>92620000</v>
          </cell>
          <cell r="I129">
            <v>2130</v>
          </cell>
          <cell r="J129">
            <v>130</v>
          </cell>
          <cell r="K129" t="str">
            <v>Servicio</v>
          </cell>
          <cell r="O129" t="str">
            <v>IMPARTICIÓN DE CHARLAS A LA ESCUELA DE TRIATLÓN Y A ESCOLARES SOBRE INICIACIÓN EN EL TRIATLÓN Y EL DEPORTE COMO INSTRUMENTO PARA UNA VIDA SALUDABLE.</v>
          </cell>
        </row>
        <row r="130">
          <cell r="A130" t="str">
            <v>2019001129</v>
          </cell>
          <cell r="C130" t="str">
            <v>G38455309</v>
          </cell>
          <cell r="D130" t="str">
            <v>FEDERACION DE ARRASTRE CANARIO</v>
          </cell>
          <cell r="F130" t="str">
            <v>07-11-2019</v>
          </cell>
          <cell r="G130" t="str">
            <v>92622000-7</v>
          </cell>
          <cell r="I130">
            <v>3000</v>
          </cell>
          <cell r="J130">
            <v>0</v>
          </cell>
          <cell r="K130" t="str">
            <v>Servicio</v>
          </cell>
          <cell r="O130" t="str">
            <v>ORGANIZACIÓN DEL XXXI CONCURSO DE ARRASTRE DE GANADO, CON MOTIVO DE LAS FIESTAS DEL CRISTO DE LA LAGUNA, EL DÍA 15 DE SEPTIEMBRE DE 2019</v>
          </cell>
        </row>
        <row r="131">
          <cell r="A131" t="str">
            <v>2019001130</v>
          </cell>
          <cell r="C131" t="str">
            <v>G76518570</v>
          </cell>
          <cell r="D131" t="str">
            <v>CLUB DEPORTIVO DE LUCHAS LUGUAMA GUAMASA</v>
          </cell>
          <cell r="F131" t="str">
            <v>07-11-2019</v>
          </cell>
          <cell r="G131" t="str">
            <v>92622000-7</v>
          </cell>
          <cell r="I131">
            <v>4000</v>
          </cell>
          <cell r="J131">
            <v>0</v>
          </cell>
          <cell r="K131" t="str">
            <v>Servicio</v>
          </cell>
          <cell r="O131" t="str">
            <v>ORGANIZACIÓN DEL TROFEO DE LUCHA FIESTAS DEL CRISTO, EL DÍA 13 DE SEPTIEMBRE DE 2019</v>
          </cell>
        </row>
        <row r="132">
          <cell r="A132" t="str">
            <v>2019001131</v>
          </cell>
          <cell r="C132" t="str">
            <v>G38318069</v>
          </cell>
          <cell r="D132" t="str">
            <v>FEDERACION CANARIA DE BALONCESTO</v>
          </cell>
          <cell r="F132" t="str">
            <v>07-11-2019</v>
          </cell>
          <cell r="G132" t="str">
            <v>92622000-7</v>
          </cell>
          <cell r="I132">
            <v>1343</v>
          </cell>
          <cell r="J132">
            <v>0</v>
          </cell>
          <cell r="K132" t="str">
            <v>Servicio</v>
          </cell>
          <cell r="O132" t="str">
            <v>ARTIBRAJES DEL TORNEO DE BALONCESTO Sénior (Liga Femenina Día) y Júnior Autonómico, CON MOTIVO DE LAS FIESTAS DEL CRISTO, LOS DÍAS 20 AL 22 DE SEPTIEMBRE DE 2019</v>
          </cell>
        </row>
        <row r="133">
          <cell r="A133" t="str">
            <v>2019001138</v>
          </cell>
          <cell r="C133" t="str">
            <v>43281219A</v>
          </cell>
          <cell r="D133" t="str">
            <v>GUERRA GARCIA, ORLANDO</v>
          </cell>
          <cell r="F133" t="str">
            <v>07-11-2019</v>
          </cell>
          <cell r="G133" t="str">
            <v>18412000-0</v>
          </cell>
          <cell r="I133">
            <v>7626.7</v>
          </cell>
          <cell r="J133">
            <v>0</v>
          </cell>
          <cell r="K133" t="str">
            <v>Suministro</v>
          </cell>
          <cell r="O133" t="str">
            <v>SUMINISTRO DE CAMISETAS PARA PARTICIPANTES EN LA XL CARRERA POPULAR STMO. CRISTO DE LA LAGUNA, A CELEBRAR EL DÍA 28 DE SEPTIEMBRE DE 2019</v>
          </cell>
        </row>
        <row r="134">
          <cell r="A134" t="str">
            <v>2019001139</v>
          </cell>
          <cell r="C134" t="str">
            <v>G38042131</v>
          </cell>
          <cell r="D134" t="str">
            <v>ORFEON LA PAZ DE LA LAGUNA</v>
          </cell>
          <cell r="F134" t="str">
            <v>07-11-2019</v>
          </cell>
          <cell r="G134" t="str">
            <v>92622000-7</v>
          </cell>
          <cell r="I134">
            <v>750</v>
          </cell>
          <cell r="J134">
            <v>0</v>
          </cell>
          <cell r="K134" t="str">
            <v>Servicio</v>
          </cell>
          <cell r="O134" t="str">
            <v>ORGANIZACIÓN DEL TORNEO DE BILLAR A TRES BANDAS SANTÍSIMO CRISTO DE LA LAGUNA 2019, A CELEBRAR DEL 16 AL 24 DE SEPTIEMBRE DE 2019</v>
          </cell>
        </row>
        <row r="135">
          <cell r="A135" t="str">
            <v>2019001222</v>
          </cell>
          <cell r="C135" t="str">
            <v>B38529780</v>
          </cell>
          <cell r="D135" t="str">
            <v>LITOGRAFIA TRUJILLO, S.L.</v>
          </cell>
          <cell r="F135" t="str">
            <v>07-11-2019</v>
          </cell>
          <cell r="G135" t="str">
            <v>79341000-6</v>
          </cell>
          <cell r="I135">
            <v>1810.5</v>
          </cell>
          <cell r="J135">
            <v>110.5</v>
          </cell>
          <cell r="K135" t="str">
            <v>Servicio</v>
          </cell>
          <cell r="O135" t="str">
            <v>PUBLICIDAD EN LA REVISTA GRAN FONDO 2019</v>
          </cell>
        </row>
        <row r="136">
          <cell r="A136" t="str">
            <v>2019001223</v>
          </cell>
          <cell r="C136" t="str">
            <v>G38099511</v>
          </cell>
          <cell r="D136" t="str">
            <v>ASOCIACION DEPORTIVA AGUERE</v>
          </cell>
          <cell r="F136" t="str">
            <v>07-11-2019</v>
          </cell>
          <cell r="G136" t="str">
            <v>9262000-7</v>
          </cell>
          <cell r="I136">
            <v>200</v>
          </cell>
          <cell r="J136">
            <v>0</v>
          </cell>
          <cell r="K136" t="str">
            <v>Servicio</v>
          </cell>
          <cell r="O136" t="str">
            <v>ORGANIZACIÓN DEL XXX TORNEO CIUDAD DE LA LAGUNA DE VOLEIBOL, LOS DÍAS 27, 28 Y 29 DE SEPTIEMBRE DE 2019</v>
          </cell>
        </row>
        <row r="137">
          <cell r="A137" t="str">
            <v>2019001224</v>
          </cell>
          <cell r="C137" t="str">
            <v>B38755054</v>
          </cell>
          <cell r="D137" t="str">
            <v>SLANT SERVICIOS INFORMÁTICOS, S.L.</v>
          </cell>
          <cell r="F137" t="str">
            <v>14-11-2019</v>
          </cell>
          <cell r="G137" t="str">
            <v>72500000-0</v>
          </cell>
          <cell r="I137">
            <v>15966.48</v>
          </cell>
          <cell r="J137">
            <v>974.48</v>
          </cell>
          <cell r="K137" t="str">
            <v>Servicio</v>
          </cell>
          <cell r="O137" t="str">
            <v>SERVICIO DE INFORMÁTICA DEL ORGANISMO AUTÓNOMO DE DEPORTES, PERIODO DEL 1 DE OCTUBRE DE 2019 AL 31 DE MAYO DE 2020</v>
          </cell>
        </row>
        <row r="138">
          <cell r="A138" t="str">
            <v>2019001226</v>
          </cell>
          <cell r="C138" t="str">
            <v>G38962890</v>
          </cell>
          <cell r="D138" t="str">
            <v>ASOCIACION CLUB DEPORTIVO BALONCESTO ADAREVA</v>
          </cell>
          <cell r="F138" t="str">
            <v>07-11-2019</v>
          </cell>
          <cell r="G138" t="str">
            <v>9262000-7</v>
          </cell>
          <cell r="I138">
            <v>468</v>
          </cell>
          <cell r="J138">
            <v>0</v>
          </cell>
          <cell r="K138" t="str">
            <v>Servicio</v>
          </cell>
          <cell r="O138" t="str">
            <v>ORGANIZACIÓN VI TORNEO FIESTAS DEL CRISTO CIUDAD DE LA LAGUNA CADETE FEMENINO DE BALONCESTO, LOS DÍAS 27 AL 29 DE SEPTIEMBRE DE 2019</v>
          </cell>
        </row>
        <row r="139">
          <cell r="A139" t="str">
            <v>2019001227</v>
          </cell>
          <cell r="C139" t="str">
            <v>78556038K</v>
          </cell>
          <cell r="D139" t="str">
            <v>MORALES LUIS, JUAN MANUEL</v>
          </cell>
          <cell r="F139" t="str">
            <v>14-11-2019</v>
          </cell>
          <cell r="G139" t="str">
            <v>55300000-3</v>
          </cell>
          <cell r="I139">
            <v>1050</v>
          </cell>
          <cell r="J139">
            <v>0</v>
          </cell>
          <cell r="K139" t="str">
            <v>Servicio</v>
          </cell>
          <cell r="O139" t="str">
            <v>SERVICIO DE ALMUERZO DEL PERSONAL DE APOYO Y COLABORADORES CON LA XLIV VUELTA CICLISTA A LA ISLA DE TENERIFE, DEL 29 DE AGOSTO AL 1 DE SEPTIEMBRE DE 2019</v>
          </cell>
        </row>
        <row r="140">
          <cell r="A140" t="str">
            <v>2019001229</v>
          </cell>
          <cell r="C140" t="str">
            <v>G76551092</v>
          </cell>
          <cell r="D140" t="str">
            <v>FEDERACION INSULAR TINERFEÑA DE DOMINO DOBLE SEIS</v>
          </cell>
          <cell r="F140" t="str">
            <v>07-11-2019</v>
          </cell>
          <cell r="G140" t="str">
            <v>9262000-7</v>
          </cell>
          <cell r="I140">
            <v>300</v>
          </cell>
          <cell r="J140">
            <v>0</v>
          </cell>
          <cell r="K140" t="str">
            <v>Servicio</v>
          </cell>
          <cell r="O140" t="str">
            <v>ORGANIZACIÓN DEL TORNEO REGIONAL DE DOMINÓ CIUDAD DE LA LAGUNA, EL DÍA 21 DE SEPTIEMBRE DE 2019, EN LA PLAZA DEL CRISTO</v>
          </cell>
        </row>
        <row r="141">
          <cell r="A141" t="str">
            <v>2019001234</v>
          </cell>
          <cell r="C141" t="str">
            <v>B38614863</v>
          </cell>
          <cell r="D141" t="str">
            <v>SERDICAN (SERVICIOS DEPORTIVOS INTEGRALES CANARIOS)</v>
          </cell>
          <cell r="F141" t="str">
            <v>29-11-2019</v>
          </cell>
          <cell r="G141" t="str">
            <v>45432100</v>
          </cell>
          <cell r="I141">
            <v>2031.83</v>
          </cell>
          <cell r="J141">
            <v>0</v>
          </cell>
          <cell r="K141" t="str">
            <v>Obra</v>
          </cell>
          <cell r="O141" t="str">
            <v>REPARACIÓN DE LA SUPERFICIE SINTÉTICA DEL PABELLÓN DEL COMPLEJO DEPORTIVO ISLAS CANARIAS</v>
          </cell>
        </row>
        <row r="142">
          <cell r="A142" t="str">
            <v>2019001235</v>
          </cell>
          <cell r="C142" t="str">
            <v>G38244638</v>
          </cell>
          <cell r="D142" t="str">
            <v>CLUB DEPORTIVO ESCUELA DE ATLETISMO DE TENERIFE 1984</v>
          </cell>
          <cell r="F142" t="str">
            <v>07-11-2019</v>
          </cell>
          <cell r="G142" t="str">
            <v>9262000-7</v>
          </cell>
          <cell r="I142">
            <v>1771</v>
          </cell>
          <cell r="J142">
            <v>0</v>
          </cell>
          <cell r="K142" t="str">
            <v>Servicio</v>
          </cell>
          <cell r="O142" t="str">
            <v>ORGANIZACIÓN DE LA XII REUNIÓN NACIONAL MÁSTER CIUDAD DE LA LAGUNA y XII FESTIVAL SANTÍSIMO CRISTO DE LA LAGUNA, DE ATLETISMO, EL DÍA 29 DE SEPTIEMBRE DE 2019</v>
          </cell>
        </row>
        <row r="143">
          <cell r="A143" t="str">
            <v>2019001238</v>
          </cell>
          <cell r="C143" t="str">
            <v>B35741131</v>
          </cell>
          <cell r="D143" t="str">
            <v>ALL SPORT ALTERNATIVAS DEPORTIVAS, S.L.U.</v>
          </cell>
          <cell r="F143" t="str">
            <v>07-11-2019</v>
          </cell>
          <cell r="G143" t="str">
            <v>37400000</v>
          </cell>
          <cell r="I143">
            <v>3733.02</v>
          </cell>
          <cell r="J143">
            <v>124.02</v>
          </cell>
          <cell r="K143" t="str">
            <v>Suministro</v>
          </cell>
          <cell r="O143" t="str">
            <v>SUMINISTRO DE TAPIZ DE GIMNASIA RÍTMICA PARA INSTALACIÓN DE VALLE GUERRA</v>
          </cell>
        </row>
        <row r="144">
          <cell r="A144" t="str">
            <v>2019001239</v>
          </cell>
          <cell r="C144" t="str">
            <v>Q2878044C</v>
          </cell>
          <cell r="D144" t="str">
            <v>REAL FEDERACIÓN ESPAÑOLA DE VOLEIBOL</v>
          </cell>
          <cell r="F144" t="str">
            <v>07-11-2019</v>
          </cell>
          <cell r="G144" t="str">
            <v>9262000-7</v>
          </cell>
          <cell r="I144">
            <v>1580</v>
          </cell>
          <cell r="J144">
            <v>0</v>
          </cell>
          <cell r="K144" t="str">
            <v>Servicio</v>
          </cell>
          <cell r="O144" t="str">
            <v>ORGANIZACIÓN DE LA SUPERCOPA IBERDROLA 2019 DE VOLEIBOL, EL DÍA 5 DE OCTUBRE DE 2019</v>
          </cell>
        </row>
        <row r="145">
          <cell r="A145" t="str">
            <v>2019001240</v>
          </cell>
          <cell r="C145" t="str">
            <v>B38201638</v>
          </cell>
          <cell r="D145" t="str">
            <v>RACUCAL, S.L.</v>
          </cell>
          <cell r="F145" t="str">
            <v>07-11-2019</v>
          </cell>
          <cell r="G145" t="str">
            <v>90922000</v>
          </cell>
          <cell r="I145">
            <v>9931.1299999999992</v>
          </cell>
          <cell r="J145">
            <v>606.13</v>
          </cell>
          <cell r="K145" t="str">
            <v>Servicio</v>
          </cell>
          <cell r="O145" t="str">
            <v>SERVICIO DE DESINSECTACIÓN, DESRATIZACIÓN Y DESINFECCIÓN DE LAS INSTALACIONES DEPORTIVAS DE OCTUBRE DE 2018 A SEPTIEMBRE DE 2020</v>
          </cell>
        </row>
        <row r="146">
          <cell r="A146" t="str">
            <v>2019001253</v>
          </cell>
          <cell r="C146" t="str">
            <v>B38636353</v>
          </cell>
          <cell r="D146" t="str">
            <v>TROFEOS LINDA, S.L.</v>
          </cell>
          <cell r="F146" t="str">
            <v>07-11-2019</v>
          </cell>
          <cell r="G146" t="str">
            <v>39298700</v>
          </cell>
          <cell r="I146">
            <v>14782.2</v>
          </cell>
          <cell r="J146">
            <v>902.2</v>
          </cell>
          <cell r="K146" t="str">
            <v>Suministro</v>
          </cell>
          <cell r="O146" t="str">
            <v>SUMINISTRO DE TROFEOS PARA EVENTOS Y ACTIVIDADES DEPORTIVAS DURANTE EL PERIODO DEL 1 DE OCTUBRE DE 2019 AL 30 DE JUNIO DE 2020</v>
          </cell>
        </row>
        <row r="147">
          <cell r="A147" t="str">
            <v>2019001255</v>
          </cell>
          <cell r="C147" t="str">
            <v>78386516D</v>
          </cell>
          <cell r="D147" t="str">
            <v>ABREU GONZALEZ, DOMINGO</v>
          </cell>
          <cell r="F147" t="str">
            <v>14-11-2019</v>
          </cell>
          <cell r="G147" t="str">
            <v>38653400</v>
          </cell>
          <cell r="I147">
            <v>10671.3</v>
          </cell>
          <cell r="J147">
            <v>651.29999999999995</v>
          </cell>
          <cell r="K147" t="str">
            <v>Servicio</v>
          </cell>
          <cell r="O147" t="str">
            <v>ALQUILER DE PANTALLAS LED PARA LOS EVENTOS PREVISTOS DE DICIEMBRE DE 2019 A JULIO 2020</v>
          </cell>
        </row>
        <row r="148">
          <cell r="A148" t="str">
            <v>2019001272</v>
          </cell>
          <cell r="C148" t="str">
            <v>G38014445</v>
          </cell>
          <cell r="D148" t="str">
            <v>CASA DE VENEZUELA EN CANARIAS</v>
          </cell>
          <cell r="F148" t="str">
            <v>07-11-2019</v>
          </cell>
          <cell r="G148" t="str">
            <v>9262000-7</v>
          </cell>
          <cell r="I148">
            <v>1532.41</v>
          </cell>
          <cell r="J148">
            <v>0</v>
          </cell>
          <cell r="K148" t="str">
            <v>Servicio</v>
          </cell>
          <cell r="O148" t="str">
            <v xml:space="preserve">Organización del Open de Tenis Ciudad de La Laguna incluído en la programación de los eventos deportivos con motivo de Las Fiestas del Stmo. Cristo de La Laguna </v>
          </cell>
        </row>
        <row r="149">
          <cell r="A149" t="str">
            <v>2019001298</v>
          </cell>
          <cell r="C149" t="str">
            <v>54040753E</v>
          </cell>
          <cell r="D149" t="str">
            <v>MARTÍN CERDEÑA, MARÍA DEL MAR</v>
          </cell>
          <cell r="F149" t="str">
            <v>20-11-2019</v>
          </cell>
          <cell r="G149" t="str">
            <v>92620000</v>
          </cell>
          <cell r="I149">
            <v>9860</v>
          </cell>
          <cell r="J149">
            <v>0</v>
          </cell>
          <cell r="K149" t="str">
            <v>Servicio</v>
          </cell>
          <cell r="O149" t="str">
            <v>SERVICIO DE REALIZACIÓN DE SIMULACROS EN LAS INSTALACIONES DEPORTIVAS</v>
          </cell>
        </row>
        <row r="150">
          <cell r="A150" t="str">
            <v>2019001315</v>
          </cell>
          <cell r="C150" t="str">
            <v>B35675172</v>
          </cell>
          <cell r="D150" t="str">
            <v>KEC MEDIOAMBIENTE, S.L.</v>
          </cell>
          <cell r="F150" t="str">
            <v>20-11-2019</v>
          </cell>
          <cell r="G150" t="str">
            <v>45261900</v>
          </cell>
          <cell r="I150">
            <v>10498.68</v>
          </cell>
          <cell r="J150">
            <v>640.76</v>
          </cell>
          <cell r="K150" t="str">
            <v>Obra</v>
          </cell>
          <cell r="O150" t="str">
            <v>REPARACIÓN CUBIERTA DEL TERRERO DE LUCHA DEL COMPLEJO DEPORTIVO DE MONTAÑA DE TACO</v>
          </cell>
        </row>
        <row r="151">
          <cell r="A151" t="str">
            <v>2019001316</v>
          </cell>
          <cell r="C151" t="str">
            <v>B38825733</v>
          </cell>
          <cell r="D151" t="str">
            <v>GUAJARA AVENTURA, S.L.N.E.</v>
          </cell>
          <cell r="F151" t="str">
            <v>14-11-2019</v>
          </cell>
          <cell r="G151" t="str">
            <v>35820000</v>
          </cell>
          <cell r="I151">
            <v>3220.56</v>
          </cell>
          <cell r="J151">
            <v>196.56</v>
          </cell>
          <cell r="K151" t="str">
            <v>Servicio</v>
          </cell>
          <cell r="O151" t="str">
            <v>PERSONAL DE APOYO PARA MONTAJE DE INFRAESTRUCTURAS DE LOS EVENTOS PREVISTOS REALIZAR DE DICIEMBRE DE 2019 A JULIO DE 2020</v>
          </cell>
        </row>
        <row r="152">
          <cell r="A152" t="str">
            <v>2019001321</v>
          </cell>
          <cell r="C152" t="str">
            <v>43788439G</v>
          </cell>
          <cell r="D152" t="str">
            <v>ARMAS SANTANA, RAIMUNDO F.</v>
          </cell>
          <cell r="F152" t="str">
            <v>16-12-2019</v>
          </cell>
          <cell r="G152" t="str">
            <v>79417000</v>
          </cell>
          <cell r="I152">
            <v>12200</v>
          </cell>
          <cell r="J152">
            <v>0</v>
          </cell>
          <cell r="K152" t="str">
            <v>Servicio</v>
          </cell>
          <cell r="O152" t="str">
            <v>REALIZACIÓN DE PLANES DE SEGURIDAD PARA LOS EVENTOS PREVISTOS CELEBRAR DE DICIEMBRE DE 2019 A JULIO DE 2020</v>
          </cell>
        </row>
        <row r="153">
          <cell r="A153" t="str">
            <v>2019001322</v>
          </cell>
          <cell r="C153" t="str">
            <v>B38281358</v>
          </cell>
          <cell r="D153" t="str">
            <v>ESPUMAS TENERIFE, S.L.</v>
          </cell>
          <cell r="F153" t="str">
            <v>12-12-2019</v>
          </cell>
          <cell r="G153" t="str">
            <v>45442120</v>
          </cell>
          <cell r="I153">
            <v>3708</v>
          </cell>
          <cell r="J153">
            <v>0</v>
          </cell>
          <cell r="K153" t="str">
            <v>Suministro</v>
          </cell>
          <cell r="O153" t="str">
            <v>SUMINISTRO DE PROTECTORES PARA CANASTAS DE BALONCESTO DE LAS INSTALACIONES DEPORTIVAS</v>
          </cell>
        </row>
        <row r="154">
          <cell r="A154" t="str">
            <v>2019001323</v>
          </cell>
          <cell r="C154" t="str">
            <v>G76551324</v>
          </cell>
          <cell r="D154" t="str">
            <v>CLUB VOLEIBOL HARIS</v>
          </cell>
          <cell r="F154" t="str">
            <v>20-11-2019</v>
          </cell>
          <cell r="G154" t="str">
            <v>92622000-7</v>
          </cell>
          <cell r="I154">
            <v>1500</v>
          </cell>
          <cell r="J154">
            <v>0</v>
          </cell>
          <cell r="K154" t="str">
            <v>Servicio</v>
          </cell>
          <cell r="O154" t="str">
            <v>ORGANIZACIÓN DE LA SUPERCOPA IBERDROLA 2019 DE VOLEIBOL, EL DÍA 5 DE OCTUBRE DE 2019</v>
          </cell>
        </row>
        <row r="155">
          <cell r="A155" t="str">
            <v>2019001324</v>
          </cell>
          <cell r="C155" t="str">
            <v>V38240016</v>
          </cell>
          <cell r="D155" t="str">
            <v>FEDERACION CANARIA DE KARATE Y DA</v>
          </cell>
          <cell r="F155" t="str">
            <v>14-11-2019</v>
          </cell>
          <cell r="G155" t="str">
            <v>92620000</v>
          </cell>
          <cell r="I155">
            <v>6000</v>
          </cell>
          <cell r="J155">
            <v>0</v>
          </cell>
          <cell r="K155" t="str">
            <v>Servicio</v>
          </cell>
          <cell r="O155" t="str">
            <v>ORGANIZACIÓN DEL CAMPEONATO DE CANARIAS DE KARATE, EL DÍA 27 DE OCTUBRE DE 2019</v>
          </cell>
        </row>
        <row r="156">
          <cell r="A156" t="str">
            <v>2019001351</v>
          </cell>
          <cell r="C156" t="str">
            <v>A65674806</v>
          </cell>
          <cell r="D156" t="str">
            <v>INTERSPORT CCS, S.A.</v>
          </cell>
          <cell r="F156" t="str">
            <v>20-11-2019</v>
          </cell>
          <cell r="G156" t="str">
            <v>18331000</v>
          </cell>
          <cell r="I156">
            <v>14960</v>
          </cell>
          <cell r="J156">
            <v>0</v>
          </cell>
          <cell r="K156" t="str">
            <v>Suministro</v>
          </cell>
          <cell r="O156" t="str">
            <v>SUMINISTRO DE CAMISETAS SERIGRAFIADAS DESTINADAS A LOS PARTICIPANTES EN LA SAN SILVESTRE LAGUNERA 2019</v>
          </cell>
        </row>
        <row r="157">
          <cell r="A157" t="str">
            <v>2019001352</v>
          </cell>
          <cell r="C157" t="str">
            <v>B38699567</v>
          </cell>
          <cell r="D157" t="str">
            <v>COMTIGO COMUNICACIONES, S.L.</v>
          </cell>
          <cell r="F157" t="str">
            <v>21-11-2019</v>
          </cell>
          <cell r="G157" t="str">
            <v>79341200</v>
          </cell>
          <cell r="I157">
            <v>6390</v>
          </cell>
          <cell r="J157">
            <v>390</v>
          </cell>
          <cell r="K157" t="str">
            <v>Servicio</v>
          </cell>
          <cell r="O157" t="str">
            <v>GESTIÓN DE LAS REDES SOCIALES DEL ORGANISMO AUTÓNOMO DE DEPORTES DEL 1 DE NOVIEMBRE DE 2019 AL 31 DE MARZO DE 2020</v>
          </cell>
        </row>
        <row r="158">
          <cell r="A158" t="str">
            <v>2019001355</v>
          </cell>
          <cell r="C158" t="str">
            <v>B76782135</v>
          </cell>
          <cell r="D158" t="str">
            <v>IMPACTO COMUNICACIÓN EVENTOS Y SEGURIDAD, S.L.</v>
          </cell>
          <cell r="F158" t="str">
            <v>16-12-2019</v>
          </cell>
          <cell r="G158" t="str">
            <v>85143000-3</v>
          </cell>
          <cell r="I158">
            <v>14800</v>
          </cell>
          <cell r="J158">
            <v>0</v>
          </cell>
          <cell r="K158" t="str">
            <v>Servicio</v>
          </cell>
          <cell r="O158" t="str">
            <v>SERVICIO DE AMBULANCIAS PARA EVENTOS Y ACTIVIDADES DEPORTIVAS PREVISTAS DEL 1 DE NOVIEMBRE DE 2019 AL 31 DE MARZO DE 2020</v>
          </cell>
        </row>
        <row r="159">
          <cell r="A159" t="str">
            <v>2019001356</v>
          </cell>
          <cell r="C159" t="str">
            <v>G38270179</v>
          </cell>
          <cell r="D159" t="str">
            <v>CLUB RUGBY UNIVERSIDAD DE LA LAGUNA</v>
          </cell>
          <cell r="F159" t="str">
            <v>20-11-2019</v>
          </cell>
          <cell r="G159" t="str">
            <v>92622000-7</v>
          </cell>
          <cell r="I159">
            <v>761</v>
          </cell>
          <cell r="J159">
            <v>0</v>
          </cell>
          <cell r="K159" t="str">
            <v>Servicio</v>
          </cell>
          <cell r="O159" t="str">
            <v>ORGANIZACIÓN DEL TORNEO DE RUGBY FIESTAS DEL CRISTO 2019, EL DÍA 12 DE OCTUBRE DE 2019</v>
          </cell>
        </row>
        <row r="160">
          <cell r="A160" t="str">
            <v>2019001368</v>
          </cell>
          <cell r="C160" t="str">
            <v>43832533F</v>
          </cell>
          <cell r="D160" t="str">
            <v>RODRÍGUEZ HERRERA, J. ANTONIO</v>
          </cell>
          <cell r="F160" t="str">
            <v>21-11-2019</v>
          </cell>
          <cell r="G160" t="str">
            <v>92620000</v>
          </cell>
          <cell r="I160">
            <v>14910</v>
          </cell>
          <cell r="J160">
            <v>910</v>
          </cell>
          <cell r="K160" t="str">
            <v>Servicio</v>
          </cell>
          <cell r="O160" t="str">
            <v>CRONOMETRAJE DE LOS EVENTOS DEPORTIVOS PREVISTOS DE DICIEMBRE DE 2019 A JULIO DE 2020</v>
          </cell>
        </row>
        <row r="161">
          <cell r="A161" t="str">
            <v>2019001373</v>
          </cell>
          <cell r="C161" t="str">
            <v>B73089542</v>
          </cell>
          <cell r="D161" t="str">
            <v>ECOCIVIL ELECTROMUR, G.E.S.L.</v>
          </cell>
          <cell r="F161" t="str">
            <v>10/12/2019</v>
          </cell>
          <cell r="G161" t="str">
            <v>45330000</v>
          </cell>
          <cell r="I161">
            <v>15613.2</v>
          </cell>
          <cell r="J161">
            <v>952.92</v>
          </cell>
          <cell r="K161" t="str">
            <v>Servicio</v>
          </cell>
          <cell r="O161" t="str">
            <v>REALIZACIÓN DE OBRAS DE FONTANERÍA EN LAS INSTALACIONES DEPORTIVAS DE DICIEMBRE DE 2019 A MAYO DE 2020</v>
          </cell>
        </row>
        <row r="162">
          <cell r="A162" t="str">
            <v>2019001374</v>
          </cell>
          <cell r="C162" t="str">
            <v>B38870606</v>
          </cell>
          <cell r="D162" t="str">
            <v>INVERSIONES JOSE HERNANDEZ LEON SLU</v>
          </cell>
          <cell r="F162" t="str">
            <v>10/12/2019</v>
          </cell>
          <cell r="G162" t="str">
            <v>45212290-5</v>
          </cell>
          <cell r="I162">
            <v>6549.07</v>
          </cell>
          <cell r="J162">
            <v>399.71</v>
          </cell>
          <cell r="K162" t="str">
            <v>Obra</v>
          </cell>
          <cell r="O162" t="str">
            <v>REPARACIÓN CUBIERTA PABELLÓN JUAN RÍOS TEJERA</v>
          </cell>
        </row>
        <row r="163">
          <cell r="A163" t="str">
            <v>2019001389</v>
          </cell>
          <cell r="C163" t="str">
            <v>B76730753</v>
          </cell>
          <cell r="D163" t="str">
            <v>AGUERE CULTURAL, S.L.</v>
          </cell>
          <cell r="F163" t="str">
            <v>19-12-2019</v>
          </cell>
          <cell r="G163" t="str">
            <v>79953000</v>
          </cell>
          <cell r="I163">
            <v>1278</v>
          </cell>
          <cell r="J163">
            <v>78</v>
          </cell>
          <cell r="K163" t="str">
            <v>Servicio</v>
          </cell>
          <cell r="O163" t="str">
            <v>ORGANIZACIÓN DE LA SEMANA INTERNACIONAL LAGUNERA DE LA MONTAÑA DE TENERIFE 2019, DE 20 AL 23 DE NOVIEMBRE DE 2019</v>
          </cell>
        </row>
        <row r="164">
          <cell r="A164" t="str">
            <v>2019001391</v>
          </cell>
          <cell r="C164" t="str">
            <v>A38434411</v>
          </cell>
          <cell r="D164" t="str">
            <v>ALTALAY 7, S.A.</v>
          </cell>
          <cell r="F164" t="str">
            <v>30-12-2019</v>
          </cell>
          <cell r="G164" t="str">
            <v>55130000-0</v>
          </cell>
          <cell r="I164">
            <v>102.6</v>
          </cell>
          <cell r="J164">
            <v>6.26</v>
          </cell>
          <cell r="K164" t="str">
            <v>Servicio</v>
          </cell>
          <cell r="O164" t="str">
            <v>ALOJAMIENTO DE PONENTE EN EL EVENTO SEMANA DE LA MONTAÑA EL DÍA 23 DE NOVIEMBRE DE 2019</v>
          </cell>
        </row>
        <row r="165">
          <cell r="A165" t="str">
            <v>2019001392</v>
          </cell>
          <cell r="C165" t="str">
            <v>B86612140</v>
          </cell>
          <cell r="D165" t="str">
            <v>LLOYD'S REGISTER QUALITY ASSURANCE ESPAÑA, S.L.U.</v>
          </cell>
          <cell r="F165" t="str">
            <v>16-12-2019</v>
          </cell>
          <cell r="G165" t="str">
            <v>79212000</v>
          </cell>
          <cell r="I165">
            <v>4504.95</v>
          </cell>
          <cell r="J165">
            <v>274.95</v>
          </cell>
          <cell r="K165" t="str">
            <v>Servicio</v>
          </cell>
          <cell r="O165" t="str">
            <v>SERVICIO DE AUDITORÍA, RENOVACIÓN CERTIFICADO Y MANTENIMIENTO PARA EL AÑO 2019</v>
          </cell>
        </row>
        <row r="166">
          <cell r="A166" t="str">
            <v>2019001416</v>
          </cell>
          <cell r="C166" t="str">
            <v>B38433140</v>
          </cell>
          <cell r="D166" t="str">
            <v>AZUL Y BLANCO COMUNICACION, S.L.</v>
          </cell>
          <cell r="F166" t="str">
            <v>10/12/2019</v>
          </cell>
          <cell r="G166" t="str">
            <v>79340000-9</v>
          </cell>
          <cell r="I166">
            <v>2658.24</v>
          </cell>
          <cell r="J166">
            <v>162.24</v>
          </cell>
          <cell r="K166" t="str">
            <v>Servicio</v>
          </cell>
          <cell r="O166" t="str">
            <v>SERVICIO DE PRENSA, FOTOGRAFÍA Y VÍDEO PARA LOS EVENTOS PREVISTOS CELEBRAR DE NOVIEMBRE DE 2019 A MARZO DE 2020</v>
          </cell>
        </row>
        <row r="167">
          <cell r="A167" t="str">
            <v>2019001417</v>
          </cell>
          <cell r="C167" t="str">
            <v>B38032207</v>
          </cell>
          <cell r="D167" t="str">
            <v>PIROTECNIA HERMANOS TOSTE, S.L.</v>
          </cell>
          <cell r="F167" t="str">
            <v>16-12-2019</v>
          </cell>
          <cell r="G167" t="str">
            <v>24613200</v>
          </cell>
          <cell r="I167">
            <v>798.75</v>
          </cell>
          <cell r="J167">
            <v>48.75</v>
          </cell>
          <cell r="K167" t="str">
            <v>Servicio</v>
          </cell>
          <cell r="O167" t="str">
            <v>SERVICIO DE PIROTECNIA PARA LA XXXVIII SAN SILVESTRE LAGUNERA, EL DÍA 31 DE DICIEMBRE DE 2019</v>
          </cell>
        </row>
        <row r="168">
          <cell r="A168" t="str">
            <v>2019001418</v>
          </cell>
          <cell r="C168" t="str">
            <v>B38614863</v>
          </cell>
          <cell r="D168" t="str">
            <v>SERDICAN (SERVICIOS DEPORTIVOS INTEGRALES CANARIOS)</v>
          </cell>
          <cell r="F168" t="str">
            <v>11/12/2019</v>
          </cell>
          <cell r="G168" t="str">
            <v>39540000</v>
          </cell>
          <cell r="I168">
            <v>244.95</v>
          </cell>
          <cell r="J168">
            <v>14.95</v>
          </cell>
          <cell r="K168" t="str">
            <v>Suministro</v>
          </cell>
          <cell r="O168" t="str">
            <v>SUMINISTRO DE GANCHOS PARA REDES DE PORTERÍAS DE LAS INSTALACIONES DEPORTIVAS</v>
          </cell>
        </row>
        <row r="169">
          <cell r="A169" t="str">
            <v>2019001441</v>
          </cell>
          <cell r="C169" t="str">
            <v>B35675172</v>
          </cell>
          <cell r="D169" t="str">
            <v>KEC MEDIOAMBIENTE, S.L.</v>
          </cell>
          <cell r="F169" t="str">
            <v>30-12-2019</v>
          </cell>
          <cell r="G169" t="str">
            <v>45212290-5</v>
          </cell>
          <cell r="I169">
            <v>26579.46</v>
          </cell>
          <cell r="J169">
            <v>1622.22</v>
          </cell>
          <cell r="K169" t="str">
            <v>Obra</v>
          </cell>
          <cell r="O169" t="str">
            <v>REPARACIÓN DE LA PISTA Y MÓDULOS DE SKATE DE LA PISTA DE SKATE DE PUNTA DEL HIDALGO</v>
          </cell>
        </row>
        <row r="170">
          <cell r="A170" t="str">
            <v>2019001446</v>
          </cell>
          <cell r="C170" t="str">
            <v>E76628353</v>
          </cell>
          <cell r="D170" t="str">
            <v>DALE CREATIVOS CB</v>
          </cell>
          <cell r="F170" t="str">
            <v>30-12-2019</v>
          </cell>
          <cell r="G170" t="str">
            <v>79340000</v>
          </cell>
          <cell r="I170">
            <v>319.5</v>
          </cell>
          <cell r="J170">
            <v>19.5</v>
          </cell>
          <cell r="K170" t="str">
            <v>Servicio</v>
          </cell>
          <cell r="O170" t="str">
            <v>REALIZACIÓN DE VÍDEO PUBLICITARIO DE ACTIVIDADES DEL ORGANISMO AUTÓNOMO DE DEPORTES</v>
          </cell>
        </row>
        <row r="171">
          <cell r="A171" t="str">
            <v>2019001461</v>
          </cell>
          <cell r="C171" t="str">
            <v>43782132E</v>
          </cell>
          <cell r="D171" t="str">
            <v>PASQUA ACENJO, MÓNICA</v>
          </cell>
          <cell r="F171" t="str">
            <v>10/12/2019</v>
          </cell>
          <cell r="G171" t="str">
            <v>39100000</v>
          </cell>
          <cell r="I171">
            <v>3008</v>
          </cell>
          <cell r="J171">
            <v>0</v>
          </cell>
          <cell r="K171" t="str">
            <v>Suministro</v>
          </cell>
          <cell r="O171" t="str">
            <v>SUMINISTRO DE SILLAS PARA LA SALA DE JUNTAS DEL ORGANISMO AUTÓNOMO DE DEPORTES</v>
          </cell>
        </row>
        <row r="172">
          <cell r="A172" t="str">
            <v>2019001466</v>
          </cell>
          <cell r="C172" t="str">
            <v>B38808440</v>
          </cell>
          <cell r="D172" t="str">
            <v>GESPORT CANARIAS, S.L.U.</v>
          </cell>
          <cell r="F172" t="str">
            <v>16-12-2019</v>
          </cell>
          <cell r="G172" t="str">
            <v>79340000-9</v>
          </cell>
          <cell r="I172">
            <v>2625.23</v>
          </cell>
          <cell r="J172">
            <v>160.22999999999999</v>
          </cell>
          <cell r="K172" t="str">
            <v>Servicio</v>
          </cell>
          <cell r="O172" t="str">
            <v>GRABACIÓN, EDICIÓN Y PUBLICACIÓN DE VÍDEOS PERSONALIZADOS DE PARTICIPANTES EN LOS EVENTOS: SAN SILVESTRE (DICIEMBRE 2019), CARRERA NOCTURNA, MEDIO MARATÓN CIUDAD DE LA LAGUNA , CARRERA POPULAR DE TACO Y CARRERA POPULAR DEL CRISTO EN 2020</v>
          </cell>
        </row>
        <row r="173">
          <cell r="A173" t="str">
            <v>2019001468</v>
          </cell>
          <cell r="C173" t="str">
            <v>A80907397</v>
          </cell>
          <cell r="D173" t="str">
            <v>VODAFONE ESPAÑA, S.A.U.</v>
          </cell>
          <cell r="F173" t="str">
            <v>16-12-2019</v>
          </cell>
          <cell r="G173" t="str">
            <v>64000000-6</v>
          </cell>
          <cell r="I173">
            <v>7482.31</v>
          </cell>
          <cell r="J173">
            <v>456.67</v>
          </cell>
          <cell r="K173" t="str">
            <v>Servicio</v>
          </cell>
          <cell r="O173" t="str">
            <v>SERVICIO DE TELECOMUNICACIONES DEL ORGANISMO AUTÓNOMO DE DEPORTES, PERIODO DE OCTUBRE A DICIEMBRE DE 2019</v>
          </cell>
        </row>
        <row r="174">
          <cell r="A174" t="str">
            <v>2019001479</v>
          </cell>
          <cell r="C174" t="str">
            <v>G03182870</v>
          </cell>
          <cell r="D174" t="str">
            <v>ASOCIACION DE INVESTIGACION DE LA INDUSTRIA TEXTIL</v>
          </cell>
          <cell r="F174" t="str">
            <v>16-12-2019</v>
          </cell>
          <cell r="G174" t="str">
            <v>45111250-5</v>
          </cell>
          <cell r="I174">
            <v>698.98</v>
          </cell>
          <cell r="J174">
            <v>42.66</v>
          </cell>
          <cell r="K174" t="str">
            <v>Servicio</v>
          </cell>
          <cell r="O174" t="str">
            <v>REALIZACIÓN DE ENSAYOS DE LABORATORIO</v>
          </cell>
        </row>
        <row r="175">
          <cell r="A175" t="str">
            <v>2019001480</v>
          </cell>
          <cell r="C175" t="str">
            <v>G38024196</v>
          </cell>
          <cell r="D175" t="str">
            <v>AYUDA EN EMERGENCIAS ANAGA</v>
          </cell>
          <cell r="F175" t="str">
            <v>10/12/2019</v>
          </cell>
          <cell r="G175" t="str">
            <v>34996000</v>
          </cell>
          <cell r="I175">
            <v>2000</v>
          </cell>
          <cell r="K175" t="str">
            <v>Servicio</v>
          </cell>
          <cell r="O175" t="str">
            <v>SERVICIO DE PROTECCIÓN CIVIL PARA LA K42 ANAGA MARATÓN, EL DÍA 8 DE DICIEMBRE DE 2019</v>
          </cell>
        </row>
        <row r="176">
          <cell r="A176" t="str">
            <v>2019001488</v>
          </cell>
          <cell r="C176" t="str">
            <v>B38784179</v>
          </cell>
          <cell r="D176" t="str">
            <v>SONOPLUSS CANARIAS, S.L.</v>
          </cell>
          <cell r="F176" t="str">
            <v>20/12/2019</v>
          </cell>
          <cell r="G176" t="str">
            <v>7995000-2</v>
          </cell>
          <cell r="I176">
            <v>11884.06</v>
          </cell>
          <cell r="J176">
            <v>725.32</v>
          </cell>
          <cell r="K176" t="str">
            <v>Servicio</v>
          </cell>
          <cell r="O176" t="str">
            <v>SERVICIO DE ALQUILER DE SONIDO, ILUMINACIÓN Y VIDEO PARA EL CAMPEONATO TRIPLE MUNDIAL DE BOXEO, EL DÍA 23 DE NOVIEMBRE DE 2019</v>
          </cell>
        </row>
        <row r="177">
          <cell r="A177" t="str">
            <v>2019001537</v>
          </cell>
          <cell r="C177" t="str">
            <v>43285655T</v>
          </cell>
          <cell r="D177" t="str">
            <v>ALAMO HERNANDEZ, M. GUADALUPE</v>
          </cell>
          <cell r="F177" t="str">
            <v>19-12-2019</v>
          </cell>
          <cell r="G177" t="str">
            <v>22462000-6</v>
          </cell>
          <cell r="I177">
            <v>2054.85</v>
          </cell>
          <cell r="J177">
            <v>59.85</v>
          </cell>
          <cell r="K177" t="str">
            <v>Suministro</v>
          </cell>
          <cell r="O177" t="str">
            <v>SUMINISTRO DE CAMISETAS PARA LA SAN SILVESTRE TEJINERA 2019, EL DÍA 28 DE DICIEMBRE DE 2019</v>
          </cell>
        </row>
        <row r="178">
          <cell r="A178" t="str">
            <v>2019001538</v>
          </cell>
          <cell r="C178" t="str">
            <v>B38493847</v>
          </cell>
          <cell r="D178" t="str">
            <v>MEDIAREPORT PRODUCCIONES AUDIOVISUALES, S.L.</v>
          </cell>
          <cell r="F178" t="str">
            <v>16-12-2019</v>
          </cell>
          <cell r="G178" t="str">
            <v>79341000-6</v>
          </cell>
          <cell r="I178">
            <v>15886.02</v>
          </cell>
          <cell r="J178">
            <v>969.62</v>
          </cell>
          <cell r="K178" t="str">
            <v>Servicio</v>
          </cell>
          <cell r="O178" t="str">
            <v>GRABACIÓN PARA TV DE LA LLEGADA DE LA SAN SILVESTRE LAGUNERA 2019, EL DÍA 31 DE DICIEMBRE DE 2019</v>
          </cell>
        </row>
        <row r="179">
          <cell r="A179" t="str">
            <v>2019001586</v>
          </cell>
          <cell r="C179" t="str">
            <v>Q2866001G</v>
          </cell>
          <cell r="D179" t="str">
            <v>CRUZ ROJA ESPAÑOLA</v>
          </cell>
          <cell r="F179" t="str">
            <v>19-12-2019</v>
          </cell>
          <cell r="G179" t="str">
            <v>85143000-3</v>
          </cell>
          <cell r="I179">
            <v>2609.02</v>
          </cell>
          <cell r="J179">
            <v>0</v>
          </cell>
          <cell r="K179" t="str">
            <v>Servicio</v>
          </cell>
          <cell r="O179" t="str">
            <v>SERVICIO DE AMBULANCIA PARA LA CELEBRACIÓN DE LA K42 ANAGA MARATÓN, LOS DÍAS 6, 7 Y 8 DE DICIEMBRE DE 2019</v>
          </cell>
        </row>
        <row r="180">
          <cell r="A180" t="str">
            <v>2019001631</v>
          </cell>
          <cell r="C180" t="str">
            <v>B35736503</v>
          </cell>
          <cell r="D180" t="str">
            <v>GESTION Y CUSTODIA DE INFORMACION DE CANARIAS, SLU</v>
          </cell>
          <cell r="F180" t="str">
            <v>19-12-2019</v>
          </cell>
          <cell r="G180" t="str">
            <v>66162000-3</v>
          </cell>
          <cell r="I180">
            <v>1516.56</v>
          </cell>
          <cell r="J180">
            <v>92.56</v>
          </cell>
          <cell r="K180" t="str">
            <v>Servicio</v>
          </cell>
          <cell r="O180" t="str">
            <v>SERVICIO DE CUSTODIA, DIGITALIZACIÓN Y DESTRUCCIÓN DE DOCUMENTACIÓN DEL ORGANISMO AUTÓNOMO DE DEPORTES, AÑO 2020</v>
          </cell>
        </row>
        <row r="181">
          <cell r="A181" t="str">
            <v>2019001635</v>
          </cell>
          <cell r="C181" t="str">
            <v>B38979522</v>
          </cell>
          <cell r="D181" t="str">
            <v>SEGURMAXIMO, S.L.</v>
          </cell>
          <cell r="F181" t="str">
            <v>19-12-2019</v>
          </cell>
          <cell r="G181" t="str">
            <v>797100000-1</v>
          </cell>
          <cell r="I181">
            <v>621.1</v>
          </cell>
          <cell r="J181">
            <v>37.9</v>
          </cell>
          <cell r="K181" t="str">
            <v>Servicio</v>
          </cell>
          <cell r="O181" t="str">
            <v>SERVICIO DE VIGILANCIA DE SEGURIDAD PARA LA XXXVIII SAN SILVESTRE LAGUNERA Y VII SAN SILVESTRE INFANTIL, EL DÍA 31 DE DICIEMBRE DE 2019</v>
          </cell>
        </row>
        <row r="182">
          <cell r="A182" t="str">
            <v>2019001655</v>
          </cell>
          <cell r="C182" t="str">
            <v>B09347576</v>
          </cell>
          <cell r="D182" t="str">
            <v>EMSEBUR, S.L.</v>
          </cell>
          <cell r="F182" t="str">
            <v>19-12-2019</v>
          </cell>
          <cell r="G182" t="str">
            <v>71356300-1</v>
          </cell>
          <cell r="I182">
            <v>9788.84</v>
          </cell>
          <cell r="J182">
            <v>597.44000000000005</v>
          </cell>
          <cell r="K182" t="str">
            <v>Servicio</v>
          </cell>
          <cell r="O182" t="str">
            <v>SERVICIO DE PERSONAL DE APOYO EN LOS EVENTOS (ENTREGA AGUA, CAMISETAS, BOLSAS CORREDOR, DORSALES, APOYO EN CRUCES DE VÍAS,  ETC): SAN SILVESTRE 2019, CARRERA NOCTURNA, MEDIA MARATÓN VUELTA TRAIL, TRAVESÍA A NADO Y CARRERA POPULAS DE 2020</v>
          </cell>
        </row>
      </sheetData>
      <sheetData sheetId="1"/>
      <sheetData sheetId="2"/>
      <sheetData sheetId="3"/>
      <sheetData sheetId="4"/>
      <sheetData sheetId="5">
        <row r="4">
          <cell r="L4" t="str">
            <v>Obras</v>
          </cell>
          <cell r="M4" t="str">
            <v>Obra</v>
          </cell>
        </row>
        <row r="5">
          <cell r="L5" t="str">
            <v>Servicio</v>
          </cell>
          <cell r="M5" t="str">
            <v>Servicio</v>
          </cell>
        </row>
        <row r="6">
          <cell r="L6" t="str">
            <v>Suministro</v>
          </cell>
          <cell r="M6" t="str">
            <v>Suministro</v>
          </cell>
        </row>
        <row r="7">
          <cell r="L7" t="str">
            <v>Otros</v>
          </cell>
          <cell r="M7" t="str">
            <v>Otros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2"/>
  <sheetViews>
    <sheetView tabSelected="1" topLeftCell="A172" workbookViewId="0">
      <selection activeCell="C189" sqref="C189"/>
    </sheetView>
  </sheetViews>
  <sheetFormatPr baseColWidth="10" defaultRowHeight="15" x14ac:dyDescent="0.25"/>
  <cols>
    <col min="1" max="1" width="11" bestFit="1" customWidth="1"/>
    <col min="2" max="2" width="15.140625" bestFit="1" customWidth="1"/>
    <col min="3" max="3" width="69.140625" customWidth="1"/>
    <col min="4" max="4" width="19.140625" style="1" bestFit="1" customWidth="1"/>
    <col min="5" max="5" width="11" style="1" bestFit="1" customWidth="1"/>
    <col min="6" max="6" width="23.7109375" style="1" bestFit="1" customWidth="1"/>
    <col min="7" max="7" width="10.5703125" bestFit="1" customWidth="1"/>
    <col min="8" max="8" width="20.140625" style="2" bestFit="1" customWidth="1"/>
    <col min="9" max="9" width="18.85546875" style="7" bestFit="1" customWidth="1"/>
    <col min="10" max="10" width="247.85546875" bestFit="1" customWidth="1"/>
  </cols>
  <sheetData>
    <row r="1" spans="1:10" s="3" customFormat="1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5" t="s">
        <v>7</v>
      </c>
      <c r="I1" s="3" t="s">
        <v>8</v>
      </c>
      <c r="J1" s="3" t="s">
        <v>9</v>
      </c>
    </row>
    <row r="2" spans="1:10" x14ac:dyDescent="0.25">
      <c r="A2" t="str">
        <f>[1]Datos!A2</f>
        <v>2019000014</v>
      </c>
      <c r="B2" t="str">
        <f>[1]Datos!C2</f>
        <v>B38266847</v>
      </c>
      <c r="C2" t="str">
        <f>[1]Datos!D2</f>
        <v>FERRETERIA CHAVEZ, S.L.</v>
      </c>
      <c r="D2" s="1">
        <f>[1]Datos!I2</f>
        <v>15000</v>
      </c>
      <c r="E2" s="1">
        <f>[1]Datos!J2</f>
        <v>915.5</v>
      </c>
      <c r="F2" s="1">
        <f>D2+E2</f>
        <v>15915.5</v>
      </c>
      <c r="G2" t="str">
        <f>VLOOKUP([1]Datos!K2,[1]Instrucciones!$L$4:$M$7,2,FALSE)</f>
        <v>Suministro</v>
      </c>
      <c r="H2" s="2" t="str">
        <f>[1]Datos!F2</f>
        <v>19-03-2019</v>
      </c>
      <c r="I2" s="6" t="str">
        <f>[1]Datos!G2</f>
        <v>44316000</v>
      </c>
      <c r="J2" t="str">
        <f>[1]Datos!O2</f>
        <v>SUMINISTRO DE MATERIAL DE FERRETERÍA DURANTE LOS MESES DE FEBRERO Y MARZO DE 2019</v>
      </c>
    </row>
    <row r="3" spans="1:10" x14ac:dyDescent="0.25">
      <c r="A3" t="str">
        <f>[1]Datos!A3</f>
        <v>2019000015</v>
      </c>
      <c r="B3" t="str">
        <f>[1]Datos!C3</f>
        <v>B38867602</v>
      </c>
      <c r="C3" t="str">
        <f>[1]Datos!D3</f>
        <v>I LOPEZ ANIMACION Y OCIO, S.L.</v>
      </c>
      <c r="D3" s="1">
        <f>[1]Datos!I3</f>
        <v>8626.5</v>
      </c>
      <c r="E3" s="1">
        <f>[1]Datos!J3</f>
        <v>526.5</v>
      </c>
      <c r="F3" s="1">
        <f t="shared" ref="F3:F66" si="0">D3+E3</f>
        <v>9153</v>
      </c>
      <c r="G3" t="str">
        <f>VLOOKUP([1]Datos!K3,[1]Instrucciones!$L$4:$M$7,2,FALSE)</f>
        <v>Servicio</v>
      </c>
      <c r="H3" s="2" t="str">
        <f>[1]Datos!F3</f>
        <v>19-02-2019</v>
      </c>
      <c r="I3" s="6" t="str">
        <f>[1]Datos!G3</f>
        <v>92620000</v>
      </c>
      <c r="J3" t="str">
        <f>[1]Datos!O3</f>
        <v>SERVICIO DE ANIMACIÓN Y LOCUCIÓN PARA LOS EVENTOS PREVISTOS CELEBRAR DE ENERO A SEPTIEMBRE DE 2019</v>
      </c>
    </row>
    <row r="4" spans="1:10" x14ac:dyDescent="0.25">
      <c r="A4" t="str">
        <f>[1]Datos!A4</f>
        <v>2019000016</v>
      </c>
      <c r="B4" t="str">
        <f>[1]Datos!C4</f>
        <v>B38867602</v>
      </c>
      <c r="C4" t="str">
        <f>[1]Datos!D4</f>
        <v>I LOPEZ ANIMACION Y OCIO, S.L.</v>
      </c>
      <c r="D4" s="1">
        <f>[1]Datos!I4</f>
        <v>11928</v>
      </c>
      <c r="E4" s="1">
        <f>[1]Datos!J4</f>
        <v>728</v>
      </c>
      <c r="F4" s="1">
        <f t="shared" si="0"/>
        <v>12656</v>
      </c>
      <c r="G4" t="str">
        <f>VLOOKUP([1]Datos!K4,[1]Instrucciones!$L$4:$M$7,2,FALSE)</f>
        <v>Servicio</v>
      </c>
      <c r="H4" s="2" t="str">
        <f>[1]Datos!F4</f>
        <v>19-02-2019</v>
      </c>
      <c r="I4" s="6" t="str">
        <f>[1]Datos!G4</f>
        <v>51313000</v>
      </c>
      <c r="J4" t="str">
        <f>[1]Datos!O4</f>
        <v>SERVICIO DE SONIDO PARA LOS EVENTOS PREVISTOS CELEBRAR DE ENERO A SEPTIEMBRE DE 2019</v>
      </c>
    </row>
    <row r="5" spans="1:10" x14ac:dyDescent="0.25">
      <c r="A5" t="str">
        <f>[1]Datos!A5</f>
        <v>2019000017</v>
      </c>
      <c r="B5" t="str">
        <f>[1]Datos!C5</f>
        <v>A08171373</v>
      </c>
      <c r="C5" t="str">
        <f>[1]Datos!D5</f>
        <v>MGS SEGUROS Y REASEGUROS, S.A.</v>
      </c>
      <c r="D5" s="1">
        <f>[1]Datos!I5</f>
        <v>8272.16</v>
      </c>
      <c r="E5" s="1">
        <f>[1]Datos!J5</f>
        <v>0</v>
      </c>
      <c r="F5" s="1">
        <f t="shared" si="0"/>
        <v>8272.16</v>
      </c>
      <c r="G5" t="str">
        <f>VLOOKUP([1]Datos!K5,[1]Instrucciones!$L$4:$M$7,2,FALSE)</f>
        <v>Servicio</v>
      </c>
      <c r="H5" s="2" t="str">
        <f>[1]Datos!F5</f>
        <v>11-02-2019</v>
      </c>
      <c r="I5" s="6" t="str">
        <f>[1]Datos!G5</f>
        <v>66512100</v>
      </c>
      <c r="J5" t="str">
        <f>[1]Datos!O5</f>
        <v>SUSCRIPCIÓN DE PÓLIZA DE SEGUROS DE ACCIDENTES INNOMINADOS PARA LOS PARTICIPANTES EN LOS EVENTOS A CELEBRAR DURANTE EL AÑO 2019</v>
      </c>
    </row>
    <row r="6" spans="1:10" x14ac:dyDescent="0.25">
      <c r="A6" t="str">
        <f>[1]Datos!A6</f>
        <v>2019000018</v>
      </c>
      <c r="B6" t="str">
        <f>[1]Datos!C6</f>
        <v>A80907397</v>
      </c>
      <c r="C6" t="str">
        <f>[1]Datos!D6</f>
        <v>VODAFONE ESPAÑA, S.A.U.</v>
      </c>
      <c r="D6" s="1">
        <f>[1]Datos!I6</f>
        <v>14964.62</v>
      </c>
      <c r="E6" s="1">
        <f>[1]Datos!J6</f>
        <v>913.34</v>
      </c>
      <c r="F6" s="1">
        <f t="shared" si="0"/>
        <v>15877.960000000001</v>
      </c>
      <c r="G6" t="str">
        <f>VLOOKUP([1]Datos!K6,[1]Instrucciones!$L$4:$M$7,2,FALSE)</f>
        <v>Servicio</v>
      </c>
      <c r="H6" s="2" t="str">
        <f>[1]Datos!F6</f>
        <v>29-04-2019</v>
      </c>
      <c r="I6" s="6" t="str">
        <f>[1]Datos!G6</f>
        <v>32250000</v>
      </c>
      <c r="J6" t="str">
        <f>[1]Datos!O6</f>
        <v>SERVICIO DE TELECOMUNICACIONES DEL ORGANISMO AUTÓNOMO DE DEPORTES DE ENERO A JUNIO DE 2018</v>
      </c>
    </row>
    <row r="7" spans="1:10" x14ac:dyDescent="0.25">
      <c r="A7" t="str">
        <f>[1]Datos!A7</f>
        <v>2019000028</v>
      </c>
      <c r="B7" t="str">
        <f>[1]Datos!C7</f>
        <v>A38096475</v>
      </c>
      <c r="C7" t="str">
        <f>[1]Datos!D7</f>
        <v>GALILEO INGENIERIA Y SERVICIOS SA</v>
      </c>
      <c r="D7" s="1">
        <f>[1]Datos!I7</f>
        <v>15936.97</v>
      </c>
      <c r="E7" s="1">
        <f>[1]Datos!J7</f>
        <v>1042.6099999999999</v>
      </c>
      <c r="F7" s="1">
        <f t="shared" si="0"/>
        <v>16979.579999999998</v>
      </c>
      <c r="G7" t="str">
        <f>VLOOKUP([1]Datos!K7,[1]Instrucciones!$L$4:$M$7,2,FALSE)</f>
        <v>Servicio</v>
      </c>
      <c r="H7" s="2" t="str">
        <f>[1]Datos!F7</f>
        <v>19-03-2019</v>
      </c>
      <c r="I7" s="6" t="str">
        <f>[1]Datos!G7</f>
        <v>48219300</v>
      </c>
      <c r="J7" t="str">
        <f>[1]Datos!O7</f>
        <v>SERVICIO DE MANTENIMIENTO DE SEDE ELECTRÓNICA (BASE DE DATOS, SEGURIDAD, COMUNICACIONES, SERVICIO USO) DEL ORGANISMO AUTÓNOMO DE DEPORTES PARA EL AÑO 2019</v>
      </c>
    </row>
    <row r="8" spans="1:10" x14ac:dyDescent="0.25">
      <c r="A8" t="str">
        <f>[1]Datos!A8</f>
        <v>2019000029</v>
      </c>
      <c r="B8" t="str">
        <f>[1]Datos!C8</f>
        <v>B38501292</v>
      </c>
      <c r="C8" t="str">
        <f>[1]Datos!D8</f>
        <v>LABORSORD, S.L.</v>
      </c>
      <c r="D8" s="1">
        <f>[1]Datos!I8</f>
        <v>15980.45</v>
      </c>
      <c r="E8" s="1">
        <f>[1]Datos!J8</f>
        <v>1045.45</v>
      </c>
      <c r="F8" s="1">
        <f t="shared" si="0"/>
        <v>17025.900000000001</v>
      </c>
      <c r="G8" t="str">
        <f>VLOOKUP([1]Datos!K8,[1]Instrucciones!$L$4:$M$7,2,FALSE)</f>
        <v>Servicio</v>
      </c>
      <c r="H8" s="2" t="str">
        <f>[1]Datos!F8</f>
        <v>27-02-2019</v>
      </c>
      <c r="I8" s="6" t="str">
        <f>[1]Datos!G8</f>
        <v>79311000</v>
      </c>
      <c r="J8" t="str">
        <f>[1]Datos!O8</f>
        <v>MEJORA ACCESIBILIDAD UNIVERSAL PARA EL ESTADIO M. FRANCISCO PERAZA, SU ANEXO, C.D. PABLOS ABRIL Y C.D. ISLAS CANARIAS</v>
      </c>
    </row>
    <row r="9" spans="1:10" x14ac:dyDescent="0.25">
      <c r="A9" t="str">
        <f>[1]Datos!A9</f>
        <v>2019000030</v>
      </c>
      <c r="B9" t="str">
        <f>[1]Datos!C9</f>
        <v>B76687755</v>
      </c>
      <c r="C9" t="str">
        <f>[1]Datos!D9</f>
        <v>DISA SERVICIOS ENERGETICOS, S.L.U.</v>
      </c>
      <c r="D9" s="1">
        <f>[1]Datos!I9</f>
        <v>15782.5</v>
      </c>
      <c r="E9" s="1">
        <f>[1]Datos!J9</f>
        <v>1032.5</v>
      </c>
      <c r="F9" s="1">
        <f t="shared" si="0"/>
        <v>16815</v>
      </c>
      <c r="G9" t="str">
        <f>VLOOKUP([1]Datos!K9,[1]Instrucciones!$L$4:$M$7,2,FALSE)</f>
        <v>Servicio</v>
      </c>
      <c r="H9" s="2" t="str">
        <f>[1]Datos!F9</f>
        <v>27-02-2019</v>
      </c>
      <c r="I9" s="6" t="str">
        <f>[1]Datos!G9</f>
        <v>79311000</v>
      </c>
      <c r="J9" t="str">
        <f>[1]Datos!O9</f>
        <v>AUDITORÍAS ENERGÉTICAS EN INSTALACIONES DEPORTIVAS</v>
      </c>
    </row>
    <row r="10" spans="1:10" x14ac:dyDescent="0.25">
      <c r="A10" t="str">
        <f>[1]Datos!A10</f>
        <v>2019000032</v>
      </c>
      <c r="B10" t="str">
        <f>[1]Datos!C10</f>
        <v>J38460408</v>
      </c>
      <c r="C10" t="str">
        <f>[1]Datos!D10</f>
        <v>MELIAN ABOGADOS, S.C.P.</v>
      </c>
      <c r="D10" s="1">
        <f>[1]Datos!I10</f>
        <v>1704</v>
      </c>
      <c r="E10" s="1">
        <f>[1]Datos!J10</f>
        <v>104</v>
      </c>
      <c r="F10" s="1">
        <f t="shared" si="0"/>
        <v>1808</v>
      </c>
      <c r="G10" t="str">
        <f>VLOOKUP([1]Datos!K10,[1]Instrucciones!$L$4:$M$7,2,FALSE)</f>
        <v>Servicio</v>
      </c>
      <c r="H10" s="2" t="str">
        <f>[1]Datos!F10</f>
        <v>19-02-2019</v>
      </c>
      <c r="I10" s="6" t="str">
        <f>[1]Datos!G10</f>
        <v>79100000</v>
      </c>
      <c r="J10" t="str">
        <f>[1]Datos!O10</f>
        <v>HONORARIOS RECURSO SUPLICACIÓN EN PROCEDIMIENTO 930/2017</v>
      </c>
    </row>
    <row r="11" spans="1:10" x14ac:dyDescent="0.25">
      <c r="A11" t="str">
        <f>[1]Datos!A11</f>
        <v>2019000037</v>
      </c>
      <c r="B11" t="str">
        <f>[1]Datos!C11</f>
        <v>B38863916</v>
      </c>
      <c r="C11" t="str">
        <f>[1]Datos!D11</f>
        <v>LEN SANTANA, S.L.</v>
      </c>
      <c r="D11" s="1">
        <f>[1]Datos!I11</f>
        <v>12200</v>
      </c>
      <c r="E11" s="1">
        <f>[1]Datos!J11</f>
        <v>0</v>
      </c>
      <c r="F11" s="1">
        <f t="shared" si="0"/>
        <v>12200</v>
      </c>
      <c r="G11" t="str">
        <f>VLOOKUP([1]Datos!K11,[1]Instrucciones!$L$4:$M$7,2,FALSE)</f>
        <v>Servicio</v>
      </c>
      <c r="H11" s="2" t="str">
        <f>[1]Datos!F11</f>
        <v>11-02-2019</v>
      </c>
      <c r="I11" s="6" t="str">
        <f>[1]Datos!G11</f>
        <v>85143000</v>
      </c>
      <c r="J11" t="str">
        <f>[1]Datos!O11</f>
        <v>SERVICIO DE AMBULANCIAS PARA LOS EVENTOS PREVISTOS REALIZAR DURANTE EL PERIODO DE ENERO A SEPTIEMBRE DE 2019</v>
      </c>
    </row>
    <row r="12" spans="1:10" x14ac:dyDescent="0.25">
      <c r="A12" t="str">
        <f>[1]Datos!A12</f>
        <v>2019000039</v>
      </c>
      <c r="B12" t="str">
        <f>[1]Datos!C12</f>
        <v>B38764981</v>
      </c>
      <c r="C12" t="str">
        <f>[1]Datos!D12</f>
        <v>BEACH INFO PUBLI, S.L.</v>
      </c>
      <c r="D12" s="1">
        <f>[1]Datos!I12</f>
        <v>10650</v>
      </c>
      <c r="E12" s="1">
        <f>[1]Datos!J12</f>
        <v>650</v>
      </c>
      <c r="F12" s="1">
        <f t="shared" si="0"/>
        <v>11300</v>
      </c>
      <c r="G12" t="str">
        <f>VLOOKUP([1]Datos!K12,[1]Instrucciones!$L$4:$M$7,2,FALSE)</f>
        <v>Servicio</v>
      </c>
      <c r="H12" s="2" t="str">
        <f>[1]Datos!F12</f>
        <v>19-02-2019</v>
      </c>
      <c r="I12" s="6" t="str">
        <f>[1]Datos!G12</f>
        <v>92111220</v>
      </c>
      <c r="J12" t="str">
        <f>[1]Datos!O12</f>
        <v>EMISIÓN DE SPOT PUBLICITARIOS EN MÍRAME TV DURANTE LOS PARTIDOS DEL C.B. CANARIAS EN LA CHAMPIONS BASKETBALL LEAGUE 2019</v>
      </c>
    </row>
    <row r="13" spans="1:10" x14ac:dyDescent="0.25">
      <c r="A13" t="str">
        <f>[1]Datos!A13</f>
        <v>2019000040</v>
      </c>
      <c r="B13" t="str">
        <f>[1]Datos!C13</f>
        <v>B38788253</v>
      </c>
      <c r="C13" t="str">
        <f>[1]Datos!D13</f>
        <v>INFODEPORTE, S.L.</v>
      </c>
      <c r="D13" s="1">
        <f>[1]Datos!I13</f>
        <v>4260</v>
      </c>
      <c r="E13" s="1">
        <f>[1]Datos!J13</f>
        <v>260</v>
      </c>
      <c r="F13" s="1">
        <f t="shared" si="0"/>
        <v>4520</v>
      </c>
      <c r="G13" t="str">
        <f>VLOOKUP([1]Datos!K13,[1]Instrucciones!$L$4:$M$7,2,FALSE)</f>
        <v>Servicio</v>
      </c>
      <c r="H13" s="2" t="str">
        <f>[1]Datos!F13</f>
        <v>19-02-2019</v>
      </c>
      <c r="I13" s="6" t="str">
        <f>[1]Datos!G13</f>
        <v>92400000</v>
      </c>
      <c r="J13" t="str">
        <f>[1]Datos!O13</f>
        <v>DIFUSIÓN DE ACTIVIDADES Y EVENTOS DEPORTIVOS PREVISTOS CELEBRAR DEL 1 DE FEBRERO AL 31 DE MAYO DE 2019 EN RADIO MARCA</v>
      </c>
    </row>
    <row r="14" spans="1:10" x14ac:dyDescent="0.25">
      <c r="A14" t="str">
        <f>[1]Datos!A14</f>
        <v>2019000041</v>
      </c>
      <c r="B14" t="str">
        <f>[1]Datos!C14</f>
        <v>B38841953</v>
      </c>
      <c r="C14" t="str">
        <f>[1]Datos!D14</f>
        <v>LEGISTEL ASESORES LEGALES DE TELECOMUNICACION, S.L.</v>
      </c>
      <c r="D14" s="1">
        <f>[1]Datos!I14</f>
        <v>9851.25</v>
      </c>
      <c r="E14" s="1">
        <f>[1]Datos!J14</f>
        <v>601.25</v>
      </c>
      <c r="F14" s="1">
        <f t="shared" si="0"/>
        <v>10452.5</v>
      </c>
      <c r="G14" t="str">
        <f>VLOOKUP([1]Datos!K14,[1]Instrucciones!$L$4:$M$7,2,FALSE)</f>
        <v>Servicio</v>
      </c>
      <c r="H14" s="2" t="str">
        <f>[1]Datos!F14</f>
        <v>20-02-2019</v>
      </c>
      <c r="I14" s="6" t="str">
        <f>[1]Datos!G14</f>
        <v>85312320</v>
      </c>
      <c r="J14" t="str">
        <f>[1]Datos!O14</f>
        <v>REVISIÓN Y ACTUALIZACIÓN EN MATERIA DE PROTECCIÓN DE DATOS DEL ORGANISMO AUTÓNOMO DE DEPORTES, ADECUACIÓN E IMPLANTACIÓN DE MEDIDAS DERIVADAS DE LA LOPDGDD, POR PERIODO DE DOCE MESES</v>
      </c>
    </row>
    <row r="15" spans="1:10" x14ac:dyDescent="0.25">
      <c r="A15" t="str">
        <f>[1]Datos!A15</f>
        <v>2019000042</v>
      </c>
      <c r="B15" t="str">
        <f>[1]Datos!C15</f>
        <v>42930235E</v>
      </c>
      <c r="C15" t="str">
        <f>[1]Datos!D15</f>
        <v>TORRES SANTOS, JULIO</v>
      </c>
      <c r="D15" s="1">
        <f>[1]Datos!I15</f>
        <v>2000</v>
      </c>
      <c r="E15" s="1">
        <f>[1]Datos!J15</f>
        <v>0</v>
      </c>
      <c r="F15" s="1">
        <f t="shared" si="0"/>
        <v>2000</v>
      </c>
      <c r="G15" t="str">
        <f>VLOOKUP([1]Datos!K15,[1]Instrucciones!$L$4:$M$7,2,FALSE)</f>
        <v>Servicio</v>
      </c>
      <c r="H15" s="2" t="str">
        <f>[1]Datos!F15</f>
        <v>20-02-2019</v>
      </c>
      <c r="I15" s="6" t="str">
        <f>[1]Datos!G15</f>
        <v>79340000</v>
      </c>
      <c r="J15" t="str">
        <f>[1]Datos!O15</f>
        <v>BANNER Y ENLACE DE LA WEB LALAGUNAAHORA A LA WEB DEL ORGANISMO AUTÓNOMO DE DEPORTES, DURANTE EL PERIODO DE ENERO A JUNIO DE 2019</v>
      </c>
    </row>
    <row r="16" spans="1:10" x14ac:dyDescent="0.25">
      <c r="A16" t="str">
        <f>[1]Datos!A16</f>
        <v>2019000043</v>
      </c>
      <c r="B16" t="str">
        <f>[1]Datos!C16</f>
        <v>J38460408</v>
      </c>
      <c r="C16" t="str">
        <f>[1]Datos!D16</f>
        <v>MELIAN ABOGADOS, S.C.P.</v>
      </c>
      <c r="D16" s="1">
        <f>[1]Datos!I16</f>
        <v>2982</v>
      </c>
      <c r="E16" s="1">
        <f>[1]Datos!J16</f>
        <v>182</v>
      </c>
      <c r="F16" s="1">
        <f t="shared" si="0"/>
        <v>3164</v>
      </c>
      <c r="G16" t="str">
        <f>VLOOKUP([1]Datos!K16,[1]Instrucciones!$L$4:$M$7,2,FALSE)</f>
        <v>Servicio</v>
      </c>
      <c r="H16" s="2" t="str">
        <f>[1]Datos!F16</f>
        <v>20-02-2019</v>
      </c>
      <c r="I16" s="6" t="str">
        <f>[1]Datos!G16</f>
        <v>79100000</v>
      </c>
      <c r="J16" t="str">
        <f>[1]Datos!O16</f>
        <v>HONORARIOS EN PROCEDIMIENTO 1006/2018 DEL JUZGADO DE LO SOCIAL Nº. 4 DE SANTA CRUZ DE TENERIFE DE DEMANDA EN MATERIA DE FIJEZA LABORAL</v>
      </c>
    </row>
    <row r="17" spans="1:10" x14ac:dyDescent="0.25">
      <c r="A17" t="str">
        <f>[1]Datos!A17</f>
        <v>2019000044</v>
      </c>
      <c r="B17" t="str">
        <f>[1]Datos!C17</f>
        <v>B38520987</v>
      </c>
      <c r="C17" t="str">
        <f>[1]Datos!D17</f>
        <v>POA JARDINERIA, S.L.</v>
      </c>
      <c r="D17" s="1">
        <f>[1]Datos!I17</f>
        <v>1592.01</v>
      </c>
      <c r="E17" s="1">
        <f>[1]Datos!J17</f>
        <v>104.15</v>
      </c>
      <c r="F17" s="1">
        <f t="shared" si="0"/>
        <v>1696.16</v>
      </c>
      <c r="G17" t="str">
        <f>VLOOKUP([1]Datos!K17,[1]Instrucciones!$L$4:$M$7,2,FALSE)</f>
        <v>Servicio</v>
      </c>
      <c r="H17" s="2" t="str">
        <f>[1]Datos!F17</f>
        <v>19-03-2019</v>
      </c>
      <c r="I17" s="6" t="str">
        <f>[1]Datos!G17</f>
        <v>77320000</v>
      </c>
      <c r="J17" t="str">
        <f>[1]Datos!O17</f>
        <v>TRATAMIENTO FITOSANITARIO DE LOS CIPRESES DEL COMPLEJO DEPORTIVO ISLAS CANARIAS</v>
      </c>
    </row>
    <row r="18" spans="1:10" x14ac:dyDescent="0.25">
      <c r="A18" t="str">
        <f>[1]Datos!A18</f>
        <v>2019000045</v>
      </c>
      <c r="B18" t="str">
        <f>[1]Datos!C18</f>
        <v>B38677142</v>
      </c>
      <c r="C18" t="str">
        <f>[1]Datos!D18</f>
        <v>SERVINJACA, SL.</v>
      </c>
      <c r="D18" s="1">
        <f>[1]Datos!I18</f>
        <v>1816.86</v>
      </c>
      <c r="E18" s="1">
        <f>[1]Datos!J18</f>
        <v>118.86</v>
      </c>
      <c r="F18" s="1">
        <f t="shared" si="0"/>
        <v>1935.7199999999998</v>
      </c>
      <c r="G18" t="str">
        <f>VLOOKUP([1]Datos!K18,[1]Instrucciones!$L$4:$M$7,2,FALSE)</f>
        <v>Servicio</v>
      </c>
      <c r="H18" s="2" t="str">
        <f>[1]Datos!F18</f>
        <v>27-02-2019</v>
      </c>
      <c r="I18" s="6" t="str">
        <f>[1]Datos!G18</f>
        <v>03121100</v>
      </c>
      <c r="J18" t="str">
        <f>[1]Datos!O18</f>
        <v>RETIRADA DE TRONCOS Y RAICES DE ÁRBOLES DEL PABELLÓN JUAN RÍOS TEJERA Y POSTERIOR TRASLADO A VERTEDERO AUTORIZADO</v>
      </c>
    </row>
    <row r="19" spans="1:10" x14ac:dyDescent="0.25">
      <c r="A19" t="str">
        <f>[1]Datos!A19</f>
        <v>2019000053</v>
      </c>
      <c r="B19" t="str">
        <f>[1]Datos!C19</f>
        <v>J76720432</v>
      </c>
      <c r="C19" t="str">
        <f>[1]Datos!D19</f>
        <v>BIG FISH, S.C.</v>
      </c>
      <c r="D19" s="1">
        <f>[1]Datos!I19</f>
        <v>15762</v>
      </c>
      <c r="E19" s="1">
        <f>[1]Datos!J19</f>
        <v>962</v>
      </c>
      <c r="F19" s="1">
        <f t="shared" si="0"/>
        <v>16724</v>
      </c>
      <c r="G19" t="str">
        <f>VLOOKUP([1]Datos!K19,[1]Instrucciones!$L$4:$M$7,2,FALSE)</f>
        <v>Servicio</v>
      </c>
      <c r="H19" s="2" t="str">
        <f>[1]Datos!F19</f>
        <v>19-03-2019</v>
      </c>
      <c r="I19" s="6" t="str">
        <f>[1]Datos!G19</f>
        <v>38653400</v>
      </c>
      <c r="J19" t="str">
        <f>[1]Datos!O19</f>
        <v>ALQUILER DE PANTALLAS PARA LOS EVENTOS DEPORTIVOS PREVISTOS CELEBRAR DE ENERO A SEPTIEMBRE DE 2019</v>
      </c>
    </row>
    <row r="20" spans="1:10" x14ac:dyDescent="0.25">
      <c r="A20" t="str">
        <f>[1]Datos!A20</f>
        <v>2019000054</v>
      </c>
      <c r="B20" t="str">
        <f>[1]Datos!C20</f>
        <v>B76095017</v>
      </c>
      <c r="C20" t="str">
        <f>[1]Datos!D20</f>
        <v>LUACES CONSULTORES, S.L.</v>
      </c>
      <c r="D20" s="1">
        <f>[1]Datos!I20</f>
        <v>9904.5</v>
      </c>
      <c r="E20" s="1">
        <f>[1]Datos!J20</f>
        <v>604.5</v>
      </c>
      <c r="F20" s="1">
        <f t="shared" si="0"/>
        <v>10509</v>
      </c>
      <c r="G20" t="str">
        <f>VLOOKUP([1]Datos!K20,[1]Instrucciones!$L$4:$M$7,2,FALSE)</f>
        <v>Servicio</v>
      </c>
      <c r="H20" s="2" t="str">
        <f>[1]Datos!F20</f>
        <v>20-02-2019</v>
      </c>
      <c r="I20" s="6" t="str">
        <f>[1]Datos!G20</f>
        <v>48219300</v>
      </c>
      <c r="J20" t="str">
        <f>[1]Datos!O20</f>
        <v>RENOVACIÓN DE SOFWARE QUALITAS CLOUD DE GESTIÓN DE CALIDAD, AMBIENTE Y SEGURIDAD Y SALUD EN EL TRABAJO (NORMAS ISO 9001 Y 14001 Y OHSAS 18001) DEL ORGANISMO AUTÓNOMO DE DEPORTES, PARA EL AÑO 2019</v>
      </c>
    </row>
    <row r="21" spans="1:10" x14ac:dyDescent="0.25">
      <c r="A21" t="str">
        <f>[1]Datos!A21</f>
        <v>2019000055</v>
      </c>
      <c r="B21" t="str">
        <f>[1]Datos!C21</f>
        <v>B76095017</v>
      </c>
      <c r="C21" t="str">
        <f>[1]Datos!D21</f>
        <v>LUACES CONSULTORES, S.L.</v>
      </c>
      <c r="D21" s="1">
        <f>[1]Datos!I21</f>
        <v>5633.85</v>
      </c>
      <c r="E21" s="1">
        <f>[1]Datos!J21</f>
        <v>343.85</v>
      </c>
      <c r="F21" s="1">
        <f t="shared" si="0"/>
        <v>5977.7000000000007</v>
      </c>
      <c r="G21" t="str">
        <f>VLOOKUP([1]Datos!K21,[1]Instrucciones!$L$4:$M$7,2,FALSE)</f>
        <v>Servicio</v>
      </c>
      <c r="H21" s="2" t="str">
        <f>[1]Datos!F21</f>
        <v>20-02-2019</v>
      </c>
      <c r="I21" s="6" t="str">
        <f>[1]Datos!G21</f>
        <v>79212000</v>
      </c>
      <c r="J21" t="str">
        <f>[1]Datos!O21</f>
        <v>SERVICIO DE AUDITORÍA, MANTENIMIENTO Y ASESORAMIENTO DEL SISTEMA DE GESTIÓN DE CALIDAD DEL ORGANISMO AUTÓNOMO DE DEPORTES, BAJO DIRECTRICES DE LA NORMAS ISO 9001 Y 14001 Y OHSAS 18001, DE FEBRERO A NOVIEMBRE DE 2019</v>
      </c>
    </row>
    <row r="22" spans="1:10" x14ac:dyDescent="0.25">
      <c r="A22" t="str">
        <f>[1]Datos!A22</f>
        <v>2019000057</v>
      </c>
      <c r="B22" t="str">
        <f>[1]Datos!C22</f>
        <v>E76628353</v>
      </c>
      <c r="C22" t="str">
        <f>[1]Datos!D22</f>
        <v>DALE CREATIVOS CB</v>
      </c>
      <c r="D22" s="1">
        <f>[1]Datos!I22</f>
        <v>10800</v>
      </c>
      <c r="E22" s="1">
        <f>[1]Datos!J22</f>
        <v>659.15</v>
      </c>
      <c r="F22" s="1">
        <f t="shared" si="0"/>
        <v>11459.15</v>
      </c>
      <c r="G22" t="str">
        <f>VLOOKUP([1]Datos!K22,[1]Instrucciones!$L$4:$M$7,2,FALSE)</f>
        <v>Servicio</v>
      </c>
      <c r="H22" s="2" t="str">
        <f>[1]Datos!F22</f>
        <v>20-02-2019</v>
      </c>
      <c r="I22" s="6" t="str">
        <f>[1]Datos!G22</f>
        <v>72510000</v>
      </c>
      <c r="J22" t="str">
        <f>[1]Datos!O22</f>
        <v>SERVICIO DE GRABACIÓN DE LOS EVENTOS Y ACTIVIDADES DEPORTIVAS PREVISTAS CELEBRAR DE ENERO A SEPTIEMBRE 2019</v>
      </c>
    </row>
    <row r="23" spans="1:10" x14ac:dyDescent="0.25">
      <c r="A23" t="str">
        <f>[1]Datos!A23</f>
        <v>2019000058</v>
      </c>
      <c r="B23" t="str">
        <f>[1]Datos!C23</f>
        <v>B38725677</v>
      </c>
      <c r="C23" t="str">
        <f>[1]Datos!D23</f>
        <v>AZUL Y BLANCO EDITORIAL, S.L.</v>
      </c>
      <c r="D23" s="1">
        <f>[1]Datos!I23</f>
        <v>1472.9</v>
      </c>
      <c r="E23" s="1">
        <f>[1]Datos!J23</f>
        <v>89.9</v>
      </c>
      <c r="F23" s="1">
        <f t="shared" si="0"/>
        <v>1562.8000000000002</v>
      </c>
      <c r="G23" t="str">
        <f>VLOOKUP([1]Datos!K23,[1]Instrucciones!$L$4:$M$7,2,FALSE)</f>
        <v>Servicio</v>
      </c>
      <c r="H23" s="2" t="str">
        <f>[1]Datos!F23</f>
        <v>20-02-2019</v>
      </c>
      <c r="I23" s="6" t="str">
        <f>[1]Datos!G23</f>
        <v>79961000</v>
      </c>
      <c r="J23" t="str">
        <f>[1]Datos!O23</f>
        <v>SERVICIO DE FOTOGRAFÍA DE LOS EVENTOS Y ACTIVIDADES PREVISTAS CELEBRAR DE ENERO A SEPTIEMBRE DE 2019</v>
      </c>
    </row>
    <row r="24" spans="1:10" x14ac:dyDescent="0.25">
      <c r="A24" t="str">
        <f>[1]Datos!A24</f>
        <v>2019000059</v>
      </c>
      <c r="B24" t="str">
        <f>[1]Datos!C24</f>
        <v>B38825733</v>
      </c>
      <c r="C24" t="str">
        <f>[1]Datos!D24</f>
        <v>GUAJARA AVENTURA, S.L.N.E.</v>
      </c>
      <c r="D24" s="1">
        <f>[1]Datos!I24</f>
        <v>5112</v>
      </c>
      <c r="E24" s="1">
        <f>[1]Datos!J24</f>
        <v>312</v>
      </c>
      <c r="F24" s="1">
        <f t="shared" si="0"/>
        <v>5424</v>
      </c>
      <c r="G24" t="str">
        <f>VLOOKUP([1]Datos!K24,[1]Instrucciones!$L$4:$M$7,2,FALSE)</f>
        <v>Servicio</v>
      </c>
      <c r="H24" s="2" t="str">
        <f>[1]Datos!F24</f>
        <v>20-02-2019</v>
      </c>
      <c r="I24" s="6" t="str">
        <f>[1]Datos!G24</f>
        <v>35820000</v>
      </c>
      <c r="J24" t="str">
        <f>[1]Datos!O24</f>
        <v>SERVICIO DE PERSONAL DE APOYO EN LOS EVENTOS DEPORTIVOS PREVISTOS CELEBRAR DE ENERO A SEPTIEMBRE DE 2019</v>
      </c>
    </row>
    <row r="25" spans="1:10" x14ac:dyDescent="0.25">
      <c r="A25" t="str">
        <f>[1]Datos!A25</f>
        <v>2019000072</v>
      </c>
      <c r="B25" t="str">
        <f>[1]Datos!C25</f>
        <v>B76562057</v>
      </c>
      <c r="C25" t="str">
        <f>[1]Datos!D25</f>
        <v>FERROFORTE CONSTRUCCION, S.L.U.</v>
      </c>
      <c r="D25" s="1">
        <f>[1]Datos!I25</f>
        <v>15404.37</v>
      </c>
      <c r="E25" s="1">
        <f>[1]Datos!J25</f>
        <v>940.17</v>
      </c>
      <c r="F25" s="1">
        <f t="shared" si="0"/>
        <v>16344.54</v>
      </c>
      <c r="G25" t="e">
        <f>VLOOKUP([1]Datos!K25,[1]Instrucciones!$L$4:$M$7,2,FALSE)</f>
        <v>#N/A</v>
      </c>
      <c r="H25" s="2" t="str">
        <f>[1]Datos!F25</f>
        <v>28-02-2019</v>
      </c>
      <c r="I25" s="6" t="str">
        <f>[1]Datos!G25</f>
        <v>45236119</v>
      </c>
      <c r="J25" t="str">
        <f>[1]Datos!O25</f>
        <v>REPARACIÓN DE CANALONES DEL PABELLÓN DE LAS MERCEDES</v>
      </c>
    </row>
    <row r="26" spans="1:10" x14ac:dyDescent="0.25">
      <c r="A26" t="str">
        <f>[1]Datos!A26</f>
        <v>2019000074</v>
      </c>
      <c r="B26" t="str">
        <f>[1]Datos!C26</f>
        <v>B73721870</v>
      </c>
      <c r="C26" t="str">
        <f>[1]Datos!D26</f>
        <v>FICHAMUR, S.L.</v>
      </c>
      <c r="D26" s="1">
        <f>[1]Datos!I26</f>
        <v>1877.58</v>
      </c>
      <c r="E26" s="1">
        <f>[1]Datos!J26</f>
        <v>114.59</v>
      </c>
      <c r="F26" s="1">
        <f t="shared" si="0"/>
        <v>1992.1699999999998</v>
      </c>
      <c r="G26" t="str">
        <f>VLOOKUP([1]Datos!K26,[1]Instrucciones!$L$4:$M$7,2,FALSE)</f>
        <v>Suministro</v>
      </c>
      <c r="H26" s="2" t="str">
        <f>[1]Datos!F26</f>
        <v>28-02-2019</v>
      </c>
      <c r="I26" s="6" t="str">
        <f>[1]Datos!G26</f>
        <v>22457000</v>
      </c>
      <c r="J26" t="str">
        <f>[1]Datos!O26</f>
        <v>SUMINISTRO DE TARJETAS DE PROXIMIDAD PARA ACCESO A INSTALACIONES DEPORTIVAS</v>
      </c>
    </row>
    <row r="27" spans="1:10" x14ac:dyDescent="0.25">
      <c r="A27" t="str">
        <f>[1]Datos!A27</f>
        <v>2019000075</v>
      </c>
      <c r="B27" t="str">
        <f>[1]Datos!C27</f>
        <v>B76562057</v>
      </c>
      <c r="C27" t="str">
        <f>[1]Datos!D27</f>
        <v>FERROFORTE CONSTRUCCION, S.L.U.</v>
      </c>
      <c r="D27" s="1">
        <f>[1]Datos!I27</f>
        <v>2230.38</v>
      </c>
      <c r="E27" s="1">
        <f>[1]Datos!J27</f>
        <v>136.13</v>
      </c>
      <c r="F27" s="1">
        <f t="shared" si="0"/>
        <v>2366.5100000000002</v>
      </c>
      <c r="G27" t="e">
        <f>VLOOKUP([1]Datos!K27,[1]Instrucciones!$L$4:$M$7,2,FALSE)</f>
        <v>#N/A</v>
      </c>
      <c r="H27" s="2" t="str">
        <f>[1]Datos!F27</f>
        <v>19-03-2019</v>
      </c>
      <c r="I27" s="6" t="str">
        <f>[1]Datos!G27</f>
        <v>45212290</v>
      </c>
      <c r="J27" t="str">
        <f>[1]Datos!O27</f>
        <v>REPARACIÓN DE LA CUBIERTA DEL PABELLÓN DEL COLEGIO NAVA Y GRIMÓN</v>
      </c>
    </row>
    <row r="28" spans="1:10" x14ac:dyDescent="0.25">
      <c r="A28" t="str">
        <f>[1]Datos!A28</f>
        <v>2019000076</v>
      </c>
      <c r="B28" t="str">
        <f>[1]Datos!C28</f>
        <v>B38808440</v>
      </c>
      <c r="C28" t="str">
        <f>[1]Datos!D28</f>
        <v>GESPORT CANARIAS, S.L.U.</v>
      </c>
      <c r="D28" s="1">
        <f>[1]Datos!I28</f>
        <v>12982.35</v>
      </c>
      <c r="E28" s="1">
        <f>[1]Datos!J28</f>
        <v>792.35</v>
      </c>
      <c r="F28" s="1">
        <f t="shared" si="0"/>
        <v>13774.7</v>
      </c>
      <c r="G28" t="str">
        <f>VLOOKUP([1]Datos!K28,[1]Instrucciones!$L$4:$M$7,2,FALSE)</f>
        <v>Servicio</v>
      </c>
      <c r="H28" s="2" t="str">
        <f>[1]Datos!F28</f>
        <v>20-02-2019</v>
      </c>
      <c r="I28" s="6" t="str">
        <f>[1]Datos!G28</f>
        <v>35123300</v>
      </c>
      <c r="J28" t="str">
        <f>[1]Datos!O28</f>
        <v>CRONOMETRAJE DE LOS EVENTOS PREVISTOS CELEBRAR DE ENERO A SEPTIEMBRE DE 2019</v>
      </c>
    </row>
    <row r="29" spans="1:10" x14ac:dyDescent="0.25">
      <c r="A29" t="str">
        <f>[1]Datos!A29</f>
        <v>2019000077</v>
      </c>
      <c r="B29" t="str">
        <f>[1]Datos!C29</f>
        <v>43803738P</v>
      </c>
      <c r="C29" t="str">
        <f>[1]Datos!D29</f>
        <v>LOPEZ GONZALEZ, ANTONIO</v>
      </c>
      <c r="D29" s="1">
        <f>[1]Datos!I29</f>
        <v>6259.5</v>
      </c>
      <c r="E29" s="1">
        <f>[1]Datos!J29</f>
        <v>409.5</v>
      </c>
      <c r="F29" s="1">
        <f t="shared" si="0"/>
        <v>6669</v>
      </c>
      <c r="G29" t="str">
        <f>VLOOKUP([1]Datos!K29,[1]Instrucciones!$L$4:$M$7,2,FALSE)</f>
        <v>Servicio</v>
      </c>
      <c r="H29" s="2" t="str">
        <f>[1]Datos!F29</f>
        <v>29-04-2019</v>
      </c>
      <c r="I29" s="6" t="str">
        <f>[1]Datos!G29</f>
        <v>79417000</v>
      </c>
      <c r="J29" t="str">
        <f>[1]Datos!O29</f>
        <v>REDACCIÓN Y DIRECCIÓN DE PLANES DE SEGURIDAD PARA 10 CARRERAS SOLIDARIAS Y 3 EVENTOS DE SURF, PREVISTOS CELEBRAR DE ENERO A SEPTIEMBRE DE 2019</v>
      </c>
    </row>
    <row r="30" spans="1:10" x14ac:dyDescent="0.25">
      <c r="A30" t="str">
        <f>[1]Datos!A30</f>
        <v>2019000079</v>
      </c>
      <c r="B30" t="str">
        <f>[1]Datos!C30</f>
        <v>78555657P</v>
      </c>
      <c r="C30" t="str">
        <f>[1]Datos!D30</f>
        <v>FLORES GARCIA, ISIDRO</v>
      </c>
      <c r="D30" s="1">
        <f>[1]Datos!I30</f>
        <v>10756.5</v>
      </c>
      <c r="E30" s="1">
        <f>[1]Datos!J30</f>
        <v>656.5</v>
      </c>
      <c r="F30" s="1">
        <f t="shared" si="0"/>
        <v>11413</v>
      </c>
      <c r="G30" t="str">
        <f>VLOOKUP([1]Datos!K30,[1]Instrucciones!$L$4:$M$7,2,FALSE)</f>
        <v>Servicio</v>
      </c>
      <c r="H30" s="2" t="str">
        <f>[1]Datos!F30</f>
        <v>29-04-2019</v>
      </c>
      <c r="I30" s="6" t="str">
        <f>[1]Datos!G30</f>
        <v>79417000</v>
      </c>
      <c r="J30" t="str">
        <f>[1]Datos!O30</f>
        <v>ELABORACIÓN Y DIRECCIÓN DE PLANES DE AUTOPROTECCIÓN DE LOS EVENTOS PREVISTOS CELEBRAR DE ENERO A SEPTIEMBRE DE 2019</v>
      </c>
    </row>
    <row r="31" spans="1:10" x14ac:dyDescent="0.25">
      <c r="A31" t="str">
        <f>[1]Datos!A31</f>
        <v>2019000080</v>
      </c>
      <c r="B31" t="str">
        <f>[1]Datos!C31</f>
        <v>B76563352</v>
      </c>
      <c r="C31" t="str">
        <f>[1]Datos!D31</f>
        <v>INTELEQUIA SOFTWARE SOLUTIONS, S.L.</v>
      </c>
      <c r="D31" s="1">
        <f>[1]Datos!I31</f>
        <v>14545.86</v>
      </c>
      <c r="E31" s="1">
        <f>[1]Datos!J31</f>
        <v>887.77</v>
      </c>
      <c r="F31" s="1">
        <f t="shared" si="0"/>
        <v>15433.630000000001</v>
      </c>
      <c r="G31" t="str">
        <f>VLOOKUP([1]Datos!K31,[1]Instrucciones!$L$4:$M$7,2,FALSE)</f>
        <v>Servicio</v>
      </c>
      <c r="H31" s="2" t="str">
        <f>[1]Datos!F31</f>
        <v>20-02-2019</v>
      </c>
      <c r="I31" s="6" t="str">
        <f>[1]Datos!G31</f>
        <v>72267000</v>
      </c>
      <c r="J31" t="str">
        <f>[1]Datos!O31</f>
        <v>MANTENIMIENTO, ALOJAMIENTO Y SERVICIOS DE LA PLATAFORMA DE GESTIÓN DEPORTIVA iPista.com, PARA EL AÑO 2019</v>
      </c>
    </row>
    <row r="32" spans="1:10" x14ac:dyDescent="0.25">
      <c r="A32" t="str">
        <f>[1]Datos!A32</f>
        <v>2019000087</v>
      </c>
      <c r="B32" t="str">
        <f>[1]Datos!C32</f>
        <v>B38346276</v>
      </c>
      <c r="C32" t="str">
        <f>[1]Datos!D32</f>
        <v>ORION SERVICIOS DE OFICINA E INFORMATICA SL</v>
      </c>
      <c r="D32" s="1">
        <f>[1]Datos!I32</f>
        <v>632.66999999999996</v>
      </c>
      <c r="E32" s="1">
        <f>[1]Datos!J32</f>
        <v>33.979999999999997</v>
      </c>
      <c r="F32" s="1">
        <f t="shared" si="0"/>
        <v>666.65</v>
      </c>
      <c r="G32" t="str">
        <f>VLOOKUP([1]Datos!K32,[1]Instrucciones!$L$4:$M$7,2,FALSE)</f>
        <v>Suministro</v>
      </c>
      <c r="H32" s="2" t="str">
        <f>[1]Datos!F32</f>
        <v>19-03-2019</v>
      </c>
      <c r="I32" s="6" t="str">
        <f>[1]Datos!G32</f>
        <v>30197000</v>
      </c>
      <c r="J32" t="str">
        <f>[1]Datos!O32</f>
        <v>SUMINISTRO DE MATERIAL DE OFICINA VARIO DESTINADO AL ORGANISMO AUTÓNOMO DE DEPORTES, AÑO 2019</v>
      </c>
    </row>
    <row r="33" spans="1:10" x14ac:dyDescent="0.25">
      <c r="A33" t="str">
        <f>[1]Datos!A33</f>
        <v>2019000088</v>
      </c>
      <c r="B33" t="str">
        <f>[1]Datos!C33</f>
        <v>B38102455</v>
      </c>
      <c r="C33" t="str">
        <f>[1]Datos!D33</f>
        <v>MEMCAS, S.L.</v>
      </c>
      <c r="D33" s="1">
        <f>[1]Datos!I33</f>
        <v>4263</v>
      </c>
      <c r="E33" s="1">
        <f>[1]Datos!J33</f>
        <v>0</v>
      </c>
      <c r="F33" s="1">
        <f t="shared" si="0"/>
        <v>4263</v>
      </c>
      <c r="G33" t="str">
        <f>VLOOKUP([1]Datos!K33,[1]Instrucciones!$L$4:$M$7,2,FALSE)</f>
        <v>Suministro</v>
      </c>
      <c r="H33" s="2" t="str">
        <f>[1]Datos!F33</f>
        <v>20-02-2019</v>
      </c>
      <c r="I33" s="6" t="str">
        <f>[1]Datos!G33</f>
        <v>37451000</v>
      </c>
      <c r="J33" t="str">
        <f>[1]Datos!O33</f>
        <v>SUMINISTRO DE REDES DE PORTERÍAS DE FÚTBOL 11 Y FÚTBOL 7</v>
      </c>
    </row>
    <row r="34" spans="1:10" x14ac:dyDescent="0.25">
      <c r="A34" t="str">
        <f>[1]Datos!A34</f>
        <v>2019000092</v>
      </c>
      <c r="B34" t="str">
        <f>[1]Datos!C34</f>
        <v>43281219A</v>
      </c>
      <c r="C34" t="str">
        <f>[1]Datos!D34</f>
        <v>GUERRA GARCIA, ORLANDO</v>
      </c>
      <c r="D34" s="1">
        <f>[1]Datos!I34</f>
        <v>5075</v>
      </c>
      <c r="E34" s="1">
        <f>[1]Datos!J34</f>
        <v>0</v>
      </c>
      <c r="F34" s="1">
        <f t="shared" si="0"/>
        <v>5075</v>
      </c>
      <c r="G34" t="str">
        <f>VLOOKUP([1]Datos!K34,[1]Instrucciones!$L$4:$M$7,2,FALSE)</f>
        <v>Suministro</v>
      </c>
      <c r="H34" s="2" t="str">
        <f>[1]Datos!F34</f>
        <v>19-03-2019</v>
      </c>
      <c r="I34" s="6" t="str">
        <f>[1]Datos!G34</f>
        <v>39514100</v>
      </c>
      <c r="J34" t="str">
        <f>[1]Datos!O34</f>
        <v>SUMINISTRO DE TOALLAS CON EL LOGO DEL ORGANISMO AUTÓNOMO DE DEPORTES PARA PARTICIPANTES EN LA CARRERA NOCTURNA, EL DÍA 23 DE FEBRERO DE 2019</v>
      </c>
    </row>
    <row r="35" spans="1:10" x14ac:dyDescent="0.25">
      <c r="A35" t="str">
        <f>[1]Datos!A35</f>
        <v>2019000102</v>
      </c>
      <c r="B35" t="str">
        <f>[1]Datos!C35</f>
        <v>B38032884</v>
      </c>
      <c r="C35" t="str">
        <f>[1]Datos!D35</f>
        <v>PROMOGAS, S.L.</v>
      </c>
      <c r="D35" s="1">
        <f>[1]Datos!I35</f>
        <v>649.65</v>
      </c>
      <c r="E35" s="1">
        <f>[1]Datos!J35</f>
        <v>39.65</v>
      </c>
      <c r="F35" s="1">
        <f t="shared" si="0"/>
        <v>689.3</v>
      </c>
      <c r="G35" t="str">
        <f>VLOOKUP([1]Datos!K35,[1]Instrucciones!$L$4:$M$7,2,FALSE)</f>
        <v>Servicio</v>
      </c>
      <c r="H35" s="2" t="str">
        <f>[1]Datos!F35</f>
        <v>19-03-2019</v>
      </c>
      <c r="I35" s="6" t="str">
        <f>[1]Datos!G35</f>
        <v>50531200</v>
      </c>
      <c r="J35" t="str">
        <f>[1]Datos!O35</f>
        <v>MANTENIMIENTO DE LAS INSTALACIONES DE GAS DEL ESTADIO M. FRANCISCO PERAZA, DURANTE EL AÑO 2019</v>
      </c>
    </row>
    <row r="36" spans="1:10" x14ac:dyDescent="0.25">
      <c r="A36" t="str">
        <f>[1]Datos!A36</f>
        <v>2019000108</v>
      </c>
      <c r="B36" t="str">
        <f>[1]Datos!C36</f>
        <v>45178391C</v>
      </c>
      <c r="C36" t="str">
        <f>[1]Datos!D36</f>
        <v>KAMINSKY SUAREZ, IVANA</v>
      </c>
      <c r="D36" s="1">
        <f>[1]Datos!I36</f>
        <v>6278.18</v>
      </c>
      <c r="E36" s="1">
        <f>[1]Datos!J36</f>
        <v>383.18</v>
      </c>
      <c r="F36" s="1">
        <f t="shared" si="0"/>
        <v>6661.3600000000006</v>
      </c>
      <c r="G36" t="str">
        <f>VLOOKUP([1]Datos!K36,[1]Instrucciones!$L$4:$M$7,2,FALSE)</f>
        <v>Servicio</v>
      </c>
      <c r="H36" s="2" t="str">
        <f>[1]Datos!F36</f>
        <v>19-03-2019</v>
      </c>
      <c r="I36" s="6" t="str">
        <f>[1]Datos!G36</f>
        <v>79822500</v>
      </c>
      <c r="J36" t="str">
        <f>[1]Datos!O36</f>
        <v>DISEÑO CARTELERÍA, INDUMENTARIA Y PRODUCTOS DE PROMOCIÓN PARA LOS EVENTOS DEPORTIVOS PREVISTOS CELEBRAR DE FEBRERO A SEPTIEMBRE DE 2019</v>
      </c>
    </row>
    <row r="37" spans="1:10" x14ac:dyDescent="0.25">
      <c r="A37" t="str">
        <f>[1]Datos!A37</f>
        <v>2019000114</v>
      </c>
      <c r="B37" t="str">
        <f>[1]Datos!C37</f>
        <v>78556505M</v>
      </c>
      <c r="C37" t="str">
        <f>[1]Datos!D37</f>
        <v>RODRIGUEZ HERNANDEZ, SEBASTIAN</v>
      </c>
      <c r="D37" s="1">
        <f>[1]Datos!I37</f>
        <v>13650</v>
      </c>
      <c r="E37" s="1">
        <f>[1]Datos!J37</f>
        <v>0</v>
      </c>
      <c r="F37" s="1">
        <f t="shared" si="0"/>
        <v>13650</v>
      </c>
      <c r="G37" t="str">
        <f>VLOOKUP([1]Datos!K37,[1]Instrucciones!$L$4:$M$7,2,FALSE)</f>
        <v>Servicio</v>
      </c>
      <c r="H37" s="2" t="str">
        <f>[1]Datos!F37</f>
        <v>19-03-2019</v>
      </c>
      <c r="I37" s="6" t="str">
        <f>[1]Datos!G37</f>
        <v>72514000</v>
      </c>
      <c r="J37" t="str">
        <f>[1]Datos!O37</f>
        <v>SERVICIO DE INFORMÁTICA DEL ORGANISMO AUTÓNOMO DE DEPORTES DE ENERO A JULIO DE 2019</v>
      </c>
    </row>
    <row r="38" spans="1:10" x14ac:dyDescent="0.25">
      <c r="A38" t="str">
        <f>[1]Datos!A38</f>
        <v>2019000127</v>
      </c>
      <c r="B38" t="str">
        <f>[1]Datos!C38</f>
        <v>Q2866001G</v>
      </c>
      <c r="C38" t="str">
        <f>[1]Datos!D38</f>
        <v>CRUZ ROJA ESPAÑOLA</v>
      </c>
      <c r="D38" s="1">
        <f>[1]Datos!I38</f>
        <v>5923.53</v>
      </c>
      <c r="E38" s="1">
        <f>[1]Datos!J38</f>
        <v>0</v>
      </c>
      <c r="F38" s="1">
        <f t="shared" si="0"/>
        <v>5923.53</v>
      </c>
      <c r="G38" t="str">
        <f>VLOOKUP([1]Datos!K38,[1]Instrucciones!$L$4:$M$7,2,FALSE)</f>
        <v>Servicio</v>
      </c>
      <c r="H38" s="2" t="str">
        <f>[1]Datos!F38</f>
        <v>28-02-2019</v>
      </c>
      <c r="I38" s="6" t="str">
        <f>[1]Datos!G38</f>
        <v>85143000</v>
      </c>
      <c r="J38" t="str">
        <f>[1]Datos!O38</f>
        <v>SERVICIO DE AMBULANCIAS PARA EVENTOS Y ACTIVIDADES DEPORTIVAS DE FEBRERO A NOVIEMBRE DE 2019</v>
      </c>
    </row>
    <row r="39" spans="1:10" x14ac:dyDescent="0.25">
      <c r="A39" t="str">
        <f>[1]Datos!A39</f>
        <v>2019000129</v>
      </c>
      <c r="B39" t="str">
        <f>[1]Datos!C39</f>
        <v>79097186W</v>
      </c>
      <c r="C39" t="str">
        <f>[1]Datos!D39</f>
        <v>SUAREZ DIAZ, VALENTÍN</v>
      </c>
      <c r="D39" s="1">
        <f>[1]Datos!I39</f>
        <v>8000</v>
      </c>
      <c r="E39" s="1">
        <f>[1]Datos!J39</f>
        <v>0</v>
      </c>
      <c r="F39" s="1">
        <f t="shared" si="0"/>
        <v>8000</v>
      </c>
      <c r="G39" t="str">
        <f>VLOOKUP([1]Datos!K39,[1]Instrucciones!$L$4:$M$7,2,FALSE)</f>
        <v>Servicio</v>
      </c>
      <c r="H39" s="2" t="str">
        <f>[1]Datos!F39</f>
        <v>01-08-2019</v>
      </c>
      <c r="I39" s="6" t="str">
        <f>[1]Datos!G39</f>
        <v>79341000</v>
      </c>
      <c r="J39" t="str">
        <f>[1]Datos!O39</f>
        <v>PATROCINIO PUBLICITARIO DE LA IMAGEN CORPORATIVA EN LOS EVENTOS EN QUE PARTICIPE DURANTE EL AÑO 2019</v>
      </c>
    </row>
    <row r="40" spans="1:10" x14ac:dyDescent="0.25">
      <c r="A40" t="str">
        <f>[1]Datos!A40</f>
        <v>2019000130</v>
      </c>
      <c r="B40" t="str">
        <f>[1]Datos!C40</f>
        <v>B38529780</v>
      </c>
      <c r="C40" t="str">
        <f>[1]Datos!D40</f>
        <v>LITOGRAFIA TRUJILLO, S.L.</v>
      </c>
      <c r="D40" s="1">
        <f>[1]Datos!I40</f>
        <v>553.79999999999995</v>
      </c>
      <c r="E40" s="1">
        <f>[1]Datos!J40</f>
        <v>33.799999999999997</v>
      </c>
      <c r="F40" s="1">
        <f t="shared" si="0"/>
        <v>587.59999999999991</v>
      </c>
      <c r="G40" t="str">
        <f>VLOOKUP([1]Datos!K40,[1]Instrucciones!$L$4:$M$7,2,FALSE)</f>
        <v>Servicio</v>
      </c>
      <c r="H40" s="2" t="str">
        <f>[1]Datos!F40</f>
        <v>19-03-2019</v>
      </c>
      <c r="I40" s="6" t="str">
        <f>[1]Datos!G40</f>
        <v>22462000</v>
      </c>
      <c r="J40" t="str">
        <f>[1]Datos!O40</f>
        <v>IMPRESIÓN Y SUMINISTRO DE CREDENCIALES, CARTELES, DIPTICOS, LONA, DIPLOMAS, CABALLETE Y TROFEOS PARA EL II TORNEO INTERNACIONAL DE AJEDREZ CIUDAD DE LA LAGUNA, A CELEBRAR DEL 31 DE AGOSTO AL 8 DE SEPTIEMBRE DE 2019</v>
      </c>
    </row>
    <row r="41" spans="1:10" x14ac:dyDescent="0.25">
      <c r="A41" t="str">
        <f>[1]Datos!A41</f>
        <v>2019000132</v>
      </c>
      <c r="B41" t="str">
        <f>[1]Datos!C41</f>
        <v>B38102455</v>
      </c>
      <c r="C41" t="str">
        <f>[1]Datos!D41</f>
        <v>MEMCAS, S.L.</v>
      </c>
      <c r="D41" s="1">
        <f>[1]Datos!I41</f>
        <v>841.5</v>
      </c>
      <c r="E41" s="1">
        <f>[1]Datos!J41</f>
        <v>0</v>
      </c>
      <c r="F41" s="1">
        <f t="shared" si="0"/>
        <v>841.5</v>
      </c>
      <c r="G41" t="str">
        <f>VLOOKUP([1]Datos!K41,[1]Instrucciones!$L$4:$M$7,2,FALSE)</f>
        <v>Suministro</v>
      </c>
      <c r="H41" s="2" t="str">
        <f>[1]Datos!F41</f>
        <v>21-03-2019</v>
      </c>
      <c r="I41" s="6" t="str">
        <f>[1]Datos!G41</f>
        <v>37400000</v>
      </c>
      <c r="J41" t="str">
        <f>[1]Datos!O41</f>
        <v>SUMINISTRO DE REDES DE BALONCESTO ANTIVANDÁLICAS PARA INSTALACIONES DEPORTIVAS</v>
      </c>
    </row>
    <row r="42" spans="1:10" x14ac:dyDescent="0.25">
      <c r="A42" t="str">
        <f>[1]Datos!A42</f>
        <v>2019000141</v>
      </c>
      <c r="B42" t="str">
        <f>[1]Datos!C42</f>
        <v>B38032207</v>
      </c>
      <c r="C42" t="str">
        <f>[1]Datos!D42</f>
        <v>PIROTECNIA HERMANOS TOSTE, S.L.</v>
      </c>
      <c r="D42" s="1">
        <f>[1]Datos!I42</f>
        <v>834.3</v>
      </c>
      <c r="E42" s="1">
        <f>[1]Datos!J42</f>
        <v>24.3</v>
      </c>
      <c r="F42" s="1">
        <f t="shared" si="0"/>
        <v>858.59999999999991</v>
      </c>
      <c r="G42" t="str">
        <f>VLOOKUP([1]Datos!K42,[1]Instrucciones!$L$4:$M$7,2,FALSE)</f>
        <v>Servicio</v>
      </c>
      <c r="H42" s="2" t="str">
        <f>[1]Datos!F42</f>
        <v>21-03-2019</v>
      </c>
      <c r="I42" s="6" t="str">
        <f>[1]Datos!G42</f>
        <v>92360000</v>
      </c>
      <c r="J42" t="str">
        <f>[1]Datos!O42</f>
        <v>SERVICIO DE FUEGOS ARTIFICIALES PARA LA IX CARRERA NOCTURNA CIUDAD DE LA LAGUNA, EL DÍA 23 DE FEBRERO DE 2019</v>
      </c>
    </row>
    <row r="43" spans="1:10" x14ac:dyDescent="0.25">
      <c r="A43" t="str">
        <f>[1]Datos!A43</f>
        <v>2019000143</v>
      </c>
      <c r="B43" t="str">
        <f>[1]Datos!C43</f>
        <v>B38284501</v>
      </c>
      <c r="C43" t="str">
        <f>[1]Datos!D43</f>
        <v>TRANSPORTES TENERIFE JOSUE, S.L.</v>
      </c>
      <c r="D43" s="1">
        <f>[1]Datos!I43</f>
        <v>12792.6</v>
      </c>
      <c r="E43" s="1">
        <f>[1]Datos!J43</f>
        <v>372.6</v>
      </c>
      <c r="F43" s="1">
        <f t="shared" si="0"/>
        <v>13165.2</v>
      </c>
      <c r="G43" t="str">
        <f>VLOOKUP([1]Datos!K43,[1]Instrucciones!$L$4:$M$7,2,FALSE)</f>
        <v>Servicio</v>
      </c>
      <c r="H43" s="2" t="str">
        <f>[1]Datos!F43</f>
        <v>21-03-2019</v>
      </c>
      <c r="I43" s="6" t="str">
        <f>[1]Datos!G43</f>
        <v>63520000</v>
      </c>
      <c r="J43" t="str">
        <f>[1]Datos!O43</f>
        <v>SERVICIO DE TRANSPORTE PARA PARTICIPANTES EN LAS ACTIVIDADES DEPORTIVAS PREVISTAS DURANTE EL AÑO 2019</v>
      </c>
    </row>
    <row r="44" spans="1:10" x14ac:dyDescent="0.25">
      <c r="A44" t="str">
        <f>[1]Datos!A44</f>
        <v>2019000147</v>
      </c>
      <c r="B44" t="str">
        <f>[1]Datos!C44</f>
        <v>B38571261</v>
      </c>
      <c r="C44" t="str">
        <f>[1]Datos!D44</f>
        <v>BAILANDO PRODUCCIONES ARTISTICAS, S.L.</v>
      </c>
      <c r="D44" s="1">
        <f>[1]Datos!I44</f>
        <v>15762</v>
      </c>
      <c r="E44" s="1">
        <f>[1]Datos!J44</f>
        <v>962</v>
      </c>
      <c r="F44" s="1">
        <f t="shared" si="0"/>
        <v>16724</v>
      </c>
      <c r="G44" t="str">
        <f>VLOOKUP([1]Datos!K44,[1]Instrucciones!$L$4:$M$7,2,FALSE)</f>
        <v>Servicio</v>
      </c>
      <c r="H44" s="2" t="str">
        <f>[1]Datos!F44</f>
        <v>28-03-2019</v>
      </c>
      <c r="I44" s="6" t="str">
        <f>[1]Datos!G44</f>
        <v>45223100</v>
      </c>
      <c r="J44" t="str">
        <f>[1]Datos!O44</f>
        <v>SERVICIO DE INFRAESTRUCTURAS PARA LAS ACTIVIDADES Y EVENTOS PREVISTOS REALIZAR EN EL AÑO 2019</v>
      </c>
    </row>
    <row r="45" spans="1:10" x14ac:dyDescent="0.25">
      <c r="A45" t="str">
        <f>[1]Datos!A45</f>
        <v>2019000152</v>
      </c>
      <c r="B45" t="str">
        <f>[1]Datos!C45</f>
        <v>B38808440</v>
      </c>
      <c r="C45" t="str">
        <f>[1]Datos!D45</f>
        <v>GESPORT CANARIAS, S.L.U.</v>
      </c>
      <c r="D45" s="1">
        <f>[1]Datos!I45</f>
        <v>2922.36</v>
      </c>
      <c r="E45" s="1">
        <f>[1]Datos!J45</f>
        <v>178.36</v>
      </c>
      <c r="F45" s="1">
        <f t="shared" si="0"/>
        <v>3100.7200000000003</v>
      </c>
      <c r="G45" t="str">
        <f>VLOOKUP([1]Datos!K45,[1]Instrucciones!$L$4:$M$7,2,FALSE)</f>
        <v>Suministro</v>
      </c>
      <c r="H45" s="2" t="str">
        <f>[1]Datos!F45</f>
        <v>21-03-2019</v>
      </c>
      <c r="I45" s="6" t="str">
        <f>[1]Datos!G45</f>
        <v>37400000</v>
      </c>
      <c r="J45" t="str">
        <f>[1]Datos!O45</f>
        <v>SUMINISTRO DE DORSALES PARA LOS EVENTOS PREVISTOS CELEBRAR DURANTE EL AÑO 2019</v>
      </c>
    </row>
    <row r="46" spans="1:10" x14ac:dyDescent="0.25">
      <c r="A46" t="str">
        <f>[1]Datos!A46</f>
        <v>2019000163</v>
      </c>
      <c r="B46" t="str">
        <f>[1]Datos!C46</f>
        <v>78638062G</v>
      </c>
      <c r="C46" t="str">
        <f>[1]Datos!D46</f>
        <v>ABREU MENDEZ, MARÍA</v>
      </c>
      <c r="D46" s="1">
        <f>[1]Datos!I46</f>
        <v>10532</v>
      </c>
      <c r="E46" s="1">
        <f>[1]Datos!J46</f>
        <v>0</v>
      </c>
      <c r="F46" s="1">
        <f t="shared" si="0"/>
        <v>10532</v>
      </c>
      <c r="G46" t="str">
        <f>VLOOKUP([1]Datos!K46,[1]Instrucciones!$L$4:$M$7,2,FALSE)</f>
        <v>Servicio</v>
      </c>
      <c r="H46" s="2" t="str">
        <f>[1]Datos!F46</f>
        <v>29-04-2019</v>
      </c>
      <c r="I46" s="6" t="str">
        <f>[1]Datos!G46</f>
        <v>79341000</v>
      </c>
      <c r="J46" t="str">
        <f>[1]Datos!O46</f>
        <v>ALQUILER Y MONTAJE DE ARCOS LUMINOSOS PARA LOS EVENTOS: CARRERA NOCTURNA Y MEDIO MARATÓN CIUDAD DE LA LAGUNA</v>
      </c>
    </row>
    <row r="47" spans="1:10" x14ac:dyDescent="0.25">
      <c r="A47" t="str">
        <f>[1]Datos!A47</f>
        <v>2019000164</v>
      </c>
      <c r="B47" t="str">
        <f>[1]Datos!C47</f>
        <v>B38102455</v>
      </c>
      <c r="C47" t="str">
        <f>[1]Datos!D47</f>
        <v>MEMCAS, S.L.</v>
      </c>
      <c r="D47" s="1">
        <f>[1]Datos!I47</f>
        <v>14700.7</v>
      </c>
      <c r="E47" s="1">
        <f>[1]Datos!J47</f>
        <v>0</v>
      </c>
      <c r="F47" s="1">
        <f t="shared" si="0"/>
        <v>14700.7</v>
      </c>
      <c r="G47" t="str">
        <f>VLOOKUP([1]Datos!K47,[1]Instrucciones!$L$4:$M$7,2,FALSE)</f>
        <v>Suministro</v>
      </c>
      <c r="H47" s="2" t="str">
        <f>[1]Datos!F47</f>
        <v>21-03-2019</v>
      </c>
      <c r="I47" s="6" t="str">
        <f>[1]Datos!G47</f>
        <v>39298700</v>
      </c>
      <c r="J47" t="str">
        <f>[1]Datos!O47</f>
        <v>SUMINISTRO DE TROFEOS PARA EVENTOS Y ACTIVIDADES DEPORTIVAS DURANTE EL AÑO 2019</v>
      </c>
    </row>
    <row r="48" spans="1:10" x14ac:dyDescent="0.25">
      <c r="A48" t="str">
        <f>[1]Datos!A48</f>
        <v>2019000165</v>
      </c>
      <c r="B48" t="str">
        <f>[1]Datos!C48</f>
        <v>B76658582</v>
      </c>
      <c r="C48" t="str">
        <f>[1]Datos!D48</f>
        <v>AUTOESCUELAS ELITE DRIVER'S, S.L.</v>
      </c>
      <c r="D48" s="1">
        <f>[1]Datos!I48</f>
        <v>130</v>
      </c>
      <c r="E48" s="1">
        <f>[1]Datos!J48</f>
        <v>7.93</v>
      </c>
      <c r="F48" s="1">
        <f t="shared" si="0"/>
        <v>137.93</v>
      </c>
      <c r="G48" t="str">
        <f>VLOOKUP([1]Datos!K48,[1]Instrucciones!$L$4:$M$7,2,FALSE)</f>
        <v>Servicio</v>
      </c>
      <c r="H48" s="2" t="str">
        <f>[1]Datos!F48</f>
        <v>27-08-2019</v>
      </c>
      <c r="I48" s="6" t="str">
        <f>[1]Datos!G48</f>
        <v>80411000</v>
      </c>
      <c r="J48" t="str">
        <f>[1]Datos!O48</f>
        <v>RENOVACIÓN DE TARJETA CAP PARA EL TRABAJADOR D. JESÚS MANUEL GUANCHE REYES</v>
      </c>
    </row>
    <row r="49" spans="1:10" x14ac:dyDescent="0.25">
      <c r="A49" t="str">
        <f>[1]Datos!A49</f>
        <v>2019000173</v>
      </c>
      <c r="B49" t="str">
        <f>[1]Datos!C49</f>
        <v>B76777473</v>
      </c>
      <c r="C49" t="str">
        <f>[1]Datos!D49</f>
        <v>REYESALE, S.L.</v>
      </c>
      <c r="D49" s="1">
        <f>[1]Datos!I49</f>
        <v>10400</v>
      </c>
      <c r="E49" s="1">
        <f>[1]Datos!J49</f>
        <v>634.74</v>
      </c>
      <c r="F49" s="1">
        <f t="shared" si="0"/>
        <v>11034.74</v>
      </c>
      <c r="G49" t="str">
        <f>VLOOKUP([1]Datos!K49,[1]Instrucciones!$L$4:$M$7,2,FALSE)</f>
        <v>Servicio</v>
      </c>
      <c r="H49" s="2" t="str">
        <f>[1]Datos!F49</f>
        <v>21-03-2019</v>
      </c>
      <c r="I49" s="6" t="str">
        <f>[1]Datos!G49</f>
        <v>72510000</v>
      </c>
      <c r="J49" t="str">
        <f>[1]Datos!O49</f>
        <v>SERVICIO DE GESTIÓN DE REDES SOCIALES DEL ORGANISMO AUTÓNOMO DE DEPORTES DE MARZO A OCTUBRE DE 2019</v>
      </c>
    </row>
    <row r="50" spans="1:10" x14ac:dyDescent="0.25">
      <c r="A50" t="str">
        <f>[1]Datos!A50</f>
        <v>2019000177</v>
      </c>
      <c r="B50" t="str">
        <f>[1]Datos!C50</f>
        <v>B76566009</v>
      </c>
      <c r="C50" t="str">
        <f>[1]Datos!D50</f>
        <v>DEPORPRESS COMUNICACION, S.L.</v>
      </c>
      <c r="D50" s="1">
        <f>[1]Datos!I50</f>
        <v>15921.75</v>
      </c>
      <c r="E50" s="1">
        <f>[1]Datos!J50</f>
        <v>971.75</v>
      </c>
      <c r="F50" s="1">
        <f t="shared" si="0"/>
        <v>16893.5</v>
      </c>
      <c r="G50" t="str">
        <f>VLOOKUP([1]Datos!K50,[1]Instrucciones!$L$4:$M$7,2,FALSE)</f>
        <v>Servicio</v>
      </c>
      <c r="H50" s="2" t="str">
        <f>[1]Datos!F50</f>
        <v>21-03-2019</v>
      </c>
      <c r="I50" s="6" t="str">
        <f>[1]Datos!G50</f>
        <v>92400000</v>
      </c>
      <c r="J50" t="str">
        <f>[1]Datos!O50</f>
        <v>SERVICIO DE COMUNICACIÓN CORPORATIVA DEL ORGANISMO AUTÓNOMO DE DEPORTES DE MARZO A OCTUBRE DE 2019</v>
      </c>
    </row>
    <row r="51" spans="1:10" x14ac:dyDescent="0.25">
      <c r="A51" t="str">
        <f>[1]Datos!A51</f>
        <v>2019000181</v>
      </c>
      <c r="B51" t="str">
        <f>[1]Datos!C51</f>
        <v>B76790906</v>
      </c>
      <c r="C51" t="str">
        <f>[1]Datos!D51</f>
        <v>DISERCOIN A4, S.L.U.</v>
      </c>
      <c r="D51" s="1">
        <f>[1]Datos!I51</f>
        <v>7940.43</v>
      </c>
      <c r="E51" s="1">
        <f>[1]Datos!J51</f>
        <v>484.63</v>
      </c>
      <c r="F51" s="1">
        <f t="shared" si="0"/>
        <v>8425.06</v>
      </c>
      <c r="G51" t="e">
        <f>VLOOKUP([1]Datos!K51,[1]Instrucciones!$L$4:$M$7,2,FALSE)</f>
        <v>#N/A</v>
      </c>
      <c r="H51" s="2" t="str">
        <f>[1]Datos!F51</f>
        <v>01-08-2019</v>
      </c>
      <c r="I51" s="6" t="str">
        <f>[1]Datos!G51</f>
        <v>45212290</v>
      </c>
      <c r="J51" t="str">
        <f>[1]Datos!O51</f>
        <v>REVISIÓN Y LIMPIEZA DE CUBIERTA Y COLOCACIÓN POLICARBONATO EN VENTANAS LATERALES EN EL PABELLÓN DE GUAMASA</v>
      </c>
    </row>
    <row r="52" spans="1:10" x14ac:dyDescent="0.25">
      <c r="A52" t="str">
        <f>[1]Datos!A52</f>
        <v>2019000192</v>
      </c>
      <c r="B52" t="str">
        <f>[1]Datos!C52</f>
        <v>B38302345</v>
      </c>
      <c r="C52" t="str">
        <f>[1]Datos!D52</f>
        <v>LA ESPERANZA IMPRESORES, S.L.</v>
      </c>
      <c r="D52" s="1">
        <f>[1]Datos!I52</f>
        <v>452.62</v>
      </c>
      <c r="E52" s="1">
        <f>[1]Datos!J52</f>
        <v>27.62</v>
      </c>
      <c r="F52" s="1">
        <f t="shared" si="0"/>
        <v>480.24</v>
      </c>
      <c r="G52" t="str">
        <f>VLOOKUP([1]Datos!K52,[1]Instrucciones!$L$4:$M$7,2,FALSE)</f>
        <v>Suministro</v>
      </c>
      <c r="H52" s="2" t="str">
        <f>[1]Datos!F52</f>
        <v>30-04-2019</v>
      </c>
      <c r="I52" s="6" t="str">
        <f>[1]Datos!G52</f>
        <v>22852000</v>
      </c>
      <c r="J52" t="str">
        <f>[1]Datos!O52</f>
        <v>SUMINISTRO DE CARPETAS DE EXPEDIENTES PARA EL ORGANISMO AUTÓNOMO DE DEPORTES</v>
      </c>
    </row>
    <row r="53" spans="1:10" x14ac:dyDescent="0.25">
      <c r="A53" t="str">
        <f>[1]Datos!A53</f>
        <v>2019000193</v>
      </c>
      <c r="B53" t="str">
        <f>[1]Datos!C53</f>
        <v>B76790906</v>
      </c>
      <c r="C53" t="str">
        <f>[1]Datos!D53</f>
        <v>DISERCOIN A4, S.L.U.</v>
      </c>
      <c r="D53" s="1">
        <f>[1]Datos!I53</f>
        <v>5886.26</v>
      </c>
      <c r="E53" s="1">
        <f>[1]Datos!J53</f>
        <v>359.26</v>
      </c>
      <c r="F53" s="1">
        <f t="shared" si="0"/>
        <v>6245.52</v>
      </c>
      <c r="G53" t="e">
        <f>VLOOKUP([1]Datos!K53,[1]Instrucciones!$L$4:$M$7,2,FALSE)</f>
        <v>#N/A</v>
      </c>
      <c r="H53" s="2" t="str">
        <f>[1]Datos!F53</f>
        <v>30-07-2019</v>
      </c>
      <c r="I53" s="6" t="str">
        <f>[1]Datos!G53</f>
        <v>45212290</v>
      </c>
      <c r="J53" t="str">
        <f>[1]Datos!O53</f>
        <v>REPARACIÓN ASEOS Y HUMEDADES DEL CAMPO DE FÚTBOL PEDRO VARGAS</v>
      </c>
    </row>
    <row r="54" spans="1:10" x14ac:dyDescent="0.25">
      <c r="A54" t="str">
        <f>[1]Datos!A54</f>
        <v>2019000202</v>
      </c>
      <c r="B54" t="str">
        <f>[1]Datos!C54</f>
        <v>B76617430</v>
      </c>
      <c r="C54" t="str">
        <f>[1]Datos!D54</f>
        <v>JOESRA MAQUINARIA, S.L.U.</v>
      </c>
      <c r="D54" s="1">
        <f>[1]Datos!I54</f>
        <v>11523.3</v>
      </c>
      <c r="E54" s="1">
        <f>[1]Datos!J54</f>
        <v>703.3</v>
      </c>
      <c r="F54" s="1">
        <f t="shared" si="0"/>
        <v>12226.599999999999</v>
      </c>
      <c r="G54" t="str">
        <f>VLOOKUP([1]Datos!K54,[1]Instrucciones!$L$4:$M$7,2,FALSE)</f>
        <v>Servicio</v>
      </c>
      <c r="H54" s="2" t="str">
        <f>[1]Datos!F54</f>
        <v>21-03-2019</v>
      </c>
      <c r="I54" s="6" t="str">
        <f>[1]Datos!G54</f>
        <v>50532300</v>
      </c>
      <c r="J54" t="str">
        <f>[1]Datos!O54</f>
        <v>MANTENIMIENTO DE LOS GENERADORES ELÉCTRICOS DE LAS INSTALACIONES DEPORTIVAS DEL 1 DE MARZO DE 2019 AL 28 DE FEBRERO DE 2020</v>
      </c>
    </row>
    <row r="55" spans="1:10" x14ac:dyDescent="0.25">
      <c r="A55" t="str">
        <f>[1]Datos!A55</f>
        <v>2019000213</v>
      </c>
      <c r="B55" t="str">
        <f>[1]Datos!C55</f>
        <v>B76562057</v>
      </c>
      <c r="C55" t="str">
        <f>[1]Datos!D55</f>
        <v>FERROFORTE CONSTRUCCION, S.L.U.</v>
      </c>
      <c r="D55" s="1">
        <f>[1]Datos!I55</f>
        <v>1544.25</v>
      </c>
      <c r="E55" s="1">
        <f>[1]Datos!J55</f>
        <v>94.25</v>
      </c>
      <c r="F55" s="1">
        <f t="shared" si="0"/>
        <v>1638.5</v>
      </c>
      <c r="G55" t="e">
        <f>VLOOKUP([1]Datos!K55,[1]Instrucciones!$L$4:$M$7,2,FALSE)</f>
        <v>#N/A</v>
      </c>
      <c r="H55" s="2" t="str">
        <f>[1]Datos!F55</f>
        <v>09-05-2019</v>
      </c>
      <c r="I55" s="6" t="str">
        <f>[1]Datos!G55</f>
        <v>45111214</v>
      </c>
      <c r="J55" t="str">
        <f>[1]Datos!O55</f>
        <v>RETIRADA ESCOMBROS Y LIMPIEZA DEL PABELLÓN ANCHIETA I</v>
      </c>
    </row>
    <row r="56" spans="1:10" x14ac:dyDescent="0.25">
      <c r="A56" t="str">
        <f>[1]Datos!A56</f>
        <v>2019000215</v>
      </c>
      <c r="B56" t="str">
        <f>[1]Datos!C56</f>
        <v>B76552603</v>
      </c>
      <c r="C56" t="str">
        <f>[1]Datos!D56</f>
        <v>HOSPIMEDICA CANARIAS, S.L.</v>
      </c>
      <c r="D56" s="1">
        <f>[1]Datos!I56</f>
        <v>766.8</v>
      </c>
      <c r="E56" s="1">
        <f>[1]Datos!J56</f>
        <v>46.8</v>
      </c>
      <c r="F56" s="1">
        <f t="shared" si="0"/>
        <v>813.59999999999991</v>
      </c>
      <c r="G56" t="str">
        <f>VLOOKUP([1]Datos!K56,[1]Instrucciones!$L$4:$M$7,2,FALSE)</f>
        <v>Servicio</v>
      </c>
      <c r="H56" s="2" t="str">
        <f>[1]Datos!F56</f>
        <v>28-03-2019</v>
      </c>
      <c r="I56" s="6" t="str">
        <f>[1]Datos!G56</f>
        <v>33182100</v>
      </c>
      <c r="J56" t="str">
        <f>[1]Datos!O56</f>
        <v>MANTENIMIENTO DE LOS DESFIBRILADORES DE LAS INSTALACIONES DEPORTIVAS DURANTE EL PERIODO DEL 01 DE ABRIL AL 2019 AL 31 DE MARZO DE 2020</v>
      </c>
    </row>
    <row r="57" spans="1:10" x14ac:dyDescent="0.25">
      <c r="A57" t="str">
        <f>[1]Datos!A57</f>
        <v>2019000216</v>
      </c>
      <c r="B57" t="str">
        <f>[1]Datos!C57</f>
        <v>B35529908</v>
      </c>
      <c r="C57" t="str">
        <f>[1]Datos!D57</f>
        <v>COMPAÑIA DE EFICIENCIA Y SERVICIOS INTEGRALES, S.L.</v>
      </c>
      <c r="D57" s="1">
        <f>[1]Datos!I57</f>
        <v>11765.56</v>
      </c>
      <c r="E57" s="1">
        <f>[1]Datos!J57</f>
        <v>718.09</v>
      </c>
      <c r="F57" s="1">
        <f t="shared" si="0"/>
        <v>12483.65</v>
      </c>
      <c r="G57" t="str">
        <f>VLOOKUP([1]Datos!K57,[1]Instrucciones!$L$4:$M$7,2,FALSE)</f>
        <v>Servicio</v>
      </c>
      <c r="H57" s="2" t="str">
        <f>[1]Datos!F57</f>
        <v>23-05-2019</v>
      </c>
      <c r="I57" s="6" t="str">
        <f>[1]Datos!G57</f>
        <v>75251110</v>
      </c>
      <c r="J57" t="str">
        <f>[1]Datos!O57</f>
        <v>SERVICIO CONTRAINCENDIOS DE LAS INSTALACIONES DEPORTIVAS DEL 1 DE MARZO DE 2019 AL 28 DE FEBRERO DE 2020</v>
      </c>
    </row>
    <row r="58" spans="1:10" x14ac:dyDescent="0.25">
      <c r="A58" t="str">
        <f>[1]Datos!A58</f>
        <v>2019000224</v>
      </c>
      <c r="B58" t="str">
        <f>[1]Datos!C58</f>
        <v>B92746924</v>
      </c>
      <c r="C58" t="str">
        <f>[1]Datos!D58</f>
        <v>BEON NETWORKS SOLUTIONS, S.L.</v>
      </c>
      <c r="D58" s="1">
        <f>[1]Datos!I58</f>
        <v>15708.75</v>
      </c>
      <c r="E58" s="1">
        <f>[1]Datos!J58</f>
        <v>958.75</v>
      </c>
      <c r="F58" s="1">
        <f t="shared" si="0"/>
        <v>16667.5</v>
      </c>
      <c r="G58" t="str">
        <f>VLOOKUP([1]Datos!K58,[1]Instrucciones!$L$4:$M$7,2,FALSE)</f>
        <v>Servicio</v>
      </c>
      <c r="H58" s="2" t="str">
        <f>[1]Datos!F58</f>
        <v>25-03-2019</v>
      </c>
      <c r="I58" s="6" t="str">
        <f>[1]Datos!G58</f>
        <v>92620000</v>
      </c>
      <c r="J58" t="str">
        <f>[1]Datos!O58</f>
        <v>SERVICIO DE GENERACIÓN DE CONTENIDOS MULTIMEDIA E INFORMACIÓN PERSONALIZADA DE CARRERA PARA LOS PARTICIPANTES DE LAS CARRERAS QUE TENGAN LUGAR A LO LARGO DEL AÑO 2019.</v>
      </c>
    </row>
    <row r="59" spans="1:10" x14ac:dyDescent="0.25">
      <c r="A59" t="str">
        <f>[1]Datos!A59</f>
        <v>2019000225</v>
      </c>
      <c r="B59" t="str">
        <f>[1]Datos!C59</f>
        <v>A50001726</v>
      </c>
      <c r="C59" t="str">
        <f>[1]Datos!D59</f>
        <v>SCHINDLER, S.A.</v>
      </c>
      <c r="D59" s="1">
        <f>[1]Datos!I59</f>
        <v>2117.6799999999998</v>
      </c>
      <c r="E59" s="1">
        <f>[1]Datos!J59</f>
        <v>129.24</v>
      </c>
      <c r="F59" s="1">
        <f t="shared" si="0"/>
        <v>2246.92</v>
      </c>
      <c r="G59" t="str">
        <f>VLOOKUP([1]Datos!K59,[1]Instrucciones!$L$4:$M$7,2,FALSE)</f>
        <v>Servicio</v>
      </c>
      <c r="H59" s="2" t="str">
        <f>[1]Datos!F59</f>
        <v>04-04-2019</v>
      </c>
      <c r="I59" s="6" t="str">
        <f>[1]Datos!G59</f>
        <v>50750000</v>
      </c>
      <c r="J59" t="str">
        <f>[1]Datos!O59</f>
        <v>MANTENIMIENTO DE LOS ASCENSORES UBICADOS EN EL E.M. FRANCISCO PERAZA Y EN EL C.D. ISLAS CANARIAS, DURANTE EL PERIODO DEL 01 DE ABRIL DE 2019 AL 31 DE MARZO DE 2020</v>
      </c>
    </row>
    <row r="60" spans="1:10" x14ac:dyDescent="0.25">
      <c r="A60" t="str">
        <f>[1]Datos!A60</f>
        <v>2019000226</v>
      </c>
      <c r="B60" t="str">
        <f>[1]Datos!C60</f>
        <v>54052308P</v>
      </c>
      <c r="C60" t="str">
        <f>[1]Datos!D60</f>
        <v>HERNANDEZ CABRERA, VICENTE</v>
      </c>
      <c r="D60" s="1">
        <f>[1]Datos!I60</f>
        <v>12840</v>
      </c>
      <c r="E60" s="1">
        <f>[1]Datos!J60</f>
        <v>840</v>
      </c>
      <c r="F60" s="1">
        <f t="shared" si="0"/>
        <v>13680</v>
      </c>
      <c r="G60" t="str">
        <f>VLOOKUP([1]Datos!K60,[1]Instrucciones!$L$4:$M$7,2,FALSE)</f>
        <v>Servicio</v>
      </c>
      <c r="H60" s="2" t="str">
        <f>[1]Datos!F60</f>
        <v>23-05-2019</v>
      </c>
      <c r="I60" s="6" t="str">
        <f>[1]Datos!G60</f>
        <v>79341000</v>
      </c>
      <c r="J60" t="str">
        <f>[1]Datos!O60</f>
        <v>SERVICIOS PUBLICITARIOS PARA DIFUSIÓN DE IMAGEN CORPORATIVA DEL ORGANISMO AUTÓNOMO DURANTE LAS PRUEBAS REALIZADAS EN LA TEMPORADA 2019</v>
      </c>
    </row>
    <row r="61" spans="1:10" x14ac:dyDescent="0.25">
      <c r="A61" t="str">
        <f>[1]Datos!A61</f>
        <v>2019000227</v>
      </c>
      <c r="B61" t="str">
        <f>[1]Datos!C61</f>
        <v>G38270179</v>
      </c>
      <c r="C61" t="str">
        <f>[1]Datos!D61</f>
        <v>CLUB RUGBY UNIVERSIDAD DE LA LAGUNA</v>
      </c>
      <c r="D61" s="1">
        <f>[1]Datos!I61</f>
        <v>685</v>
      </c>
      <c r="E61" s="1">
        <f>[1]Datos!J61</f>
        <v>0</v>
      </c>
      <c r="F61" s="1">
        <f t="shared" si="0"/>
        <v>685</v>
      </c>
      <c r="G61" t="str">
        <f>VLOOKUP([1]Datos!K61,[1]Instrucciones!$L$4:$M$7,2,FALSE)</f>
        <v>Servicio</v>
      </c>
      <c r="H61" s="2" t="str">
        <f>[1]Datos!F61</f>
        <v>09-05-2019</v>
      </c>
      <c r="I61" s="6" t="str">
        <f>[1]Datos!G61</f>
        <v>92622000</v>
      </c>
      <c r="J61" t="str">
        <f>[1]Datos!O61</f>
        <v>COLABORACIÓN EN LA ORGANIZACIÓN DEL TORNEO TENERIFE RUGBY CARNIVAL, A CELBRAR DEL 08 AL 10 DE MARZO DE 2019</v>
      </c>
    </row>
    <row r="62" spans="1:10" x14ac:dyDescent="0.25">
      <c r="A62" t="str">
        <f>[1]Datos!A62</f>
        <v>2019000233</v>
      </c>
      <c r="B62" t="str">
        <f>[1]Datos!C62</f>
        <v>B62927009</v>
      </c>
      <c r="C62" t="str">
        <f>[1]Datos!D62</f>
        <v>INTERSPORT EXPANSION SLU</v>
      </c>
      <c r="D62" s="1">
        <f>[1]Datos!I62</f>
        <v>14982</v>
      </c>
      <c r="E62" s="1">
        <f>[1]Datos!J62</f>
        <v>914.4</v>
      </c>
      <c r="F62" s="1">
        <f t="shared" si="0"/>
        <v>15896.4</v>
      </c>
      <c r="G62" t="str">
        <f>VLOOKUP([1]Datos!K62,[1]Instrucciones!$L$4:$M$7,2,FALSE)</f>
        <v>Suministro</v>
      </c>
      <c r="H62" s="2" t="str">
        <f>[1]Datos!F62</f>
        <v>28-03-2019</v>
      </c>
      <c r="I62" s="6" t="str">
        <f>[1]Datos!G62</f>
        <v>18331000</v>
      </c>
      <c r="J62" t="str">
        <f>[1]Datos!O62</f>
        <v>SUMINISTRO DE CAMISETAS PARA LA CARRERA NOCTURA CELEBRADA EL 23 DE FEBRERO DE 2019</v>
      </c>
    </row>
    <row r="63" spans="1:10" x14ac:dyDescent="0.25">
      <c r="A63" t="str">
        <f>[1]Datos!A63</f>
        <v>2019000234</v>
      </c>
      <c r="B63" t="str">
        <f>[1]Datos!C63</f>
        <v>B38825733</v>
      </c>
      <c r="C63" t="str">
        <f>[1]Datos!D63</f>
        <v>GUAJARA AVENTURA, S.L.N.E.</v>
      </c>
      <c r="D63" s="1">
        <f>[1]Datos!I63</f>
        <v>2183.25</v>
      </c>
      <c r="E63" s="1">
        <f>[1]Datos!J63</f>
        <v>133.25</v>
      </c>
      <c r="F63" s="1">
        <f t="shared" si="0"/>
        <v>2316.5</v>
      </c>
      <c r="G63" t="str">
        <f>VLOOKUP([1]Datos!K63,[1]Instrucciones!$L$4:$M$7,2,FALSE)</f>
        <v>Suministro</v>
      </c>
      <c r="H63" s="2" t="str">
        <f>[1]Datos!F63</f>
        <v>29-04-2019</v>
      </c>
      <c r="I63" s="6" t="str">
        <f>[1]Datos!G63</f>
        <v>35121400</v>
      </c>
      <c r="J63" t="str">
        <f>[1]Datos!O63</f>
        <v xml:space="preserve">SUMINISTRO DE MATERIALES DE SEGURIDAD PARA INFRAESTRUCTURAS DEL ORGANISMO AUTÓNOMO DE DEPORTES </v>
      </c>
    </row>
    <row r="64" spans="1:10" x14ac:dyDescent="0.25">
      <c r="A64" t="str">
        <f>[1]Datos!A64</f>
        <v>2019000235</v>
      </c>
      <c r="B64" t="str">
        <f>[1]Datos!C64</f>
        <v>B38520987</v>
      </c>
      <c r="C64" t="str">
        <f>[1]Datos!D64</f>
        <v>POA JARDINERIA, S.L.</v>
      </c>
      <c r="D64" s="1">
        <f>[1]Datos!I64</f>
        <v>12492.13</v>
      </c>
      <c r="E64" s="1">
        <f>[1]Datos!J64</f>
        <v>762.43</v>
      </c>
      <c r="F64" s="1">
        <f t="shared" si="0"/>
        <v>13254.56</v>
      </c>
      <c r="G64" t="str">
        <f>VLOOKUP([1]Datos!K64,[1]Instrucciones!$L$4:$M$7,2,FALSE)</f>
        <v>Servicio</v>
      </c>
      <c r="H64" s="2" t="str">
        <f>[1]Datos!F64</f>
        <v>24-05-2019</v>
      </c>
      <c r="I64" s="6">
        <f>[1]Datos!G64</f>
        <v>77310000</v>
      </c>
      <c r="J64" t="str">
        <f>[1]Datos!O64</f>
        <v>SERVICO DE CONSERVACIÓN Y MANTENIMIENTO DEL CESPED NATURAL Y DE LA JARDINERIA DEL ESTADIO MUNICIPAL FCO. PERAZA DE ENERO A MARZO DE 2019</v>
      </c>
    </row>
    <row r="65" spans="1:10" x14ac:dyDescent="0.25">
      <c r="A65" t="str">
        <f>[1]Datos!A65</f>
        <v>2019000236</v>
      </c>
      <c r="B65" t="str">
        <f>[1]Datos!C65</f>
        <v>B38520987</v>
      </c>
      <c r="C65" t="str">
        <f>[1]Datos!D65</f>
        <v>POA JARDINERIA, S.L.</v>
      </c>
      <c r="D65" s="1">
        <f>[1]Datos!I65</f>
        <v>12630.93</v>
      </c>
      <c r="E65" s="1">
        <f>[1]Datos!J65</f>
        <v>770.9</v>
      </c>
      <c r="F65" s="1">
        <f t="shared" si="0"/>
        <v>13401.83</v>
      </c>
      <c r="G65" t="str">
        <f>VLOOKUP([1]Datos!K65,[1]Instrucciones!$L$4:$M$7,2,FALSE)</f>
        <v>Servicio</v>
      </c>
      <c r="H65" s="2" t="str">
        <f>[1]Datos!F65</f>
        <v>24-05-2019</v>
      </c>
      <c r="I65" s="6" t="str">
        <f>[1]Datos!G65</f>
        <v>773100000</v>
      </c>
      <c r="J65" t="str">
        <f>[1]Datos!O65</f>
        <v>SERVICO DE CONSERVACIÓN Y MANTENIMIENTO DEL CESPED NATURAL Y DE LA JARDINERIA DEL ESTADIO MUNICIPAL FCO. PERAZA DE ABRIL A JUNIO DE 2019</v>
      </c>
    </row>
    <row r="66" spans="1:10" x14ac:dyDescent="0.25">
      <c r="A66" t="str">
        <f>[1]Datos!A66</f>
        <v>2019000237</v>
      </c>
      <c r="B66" t="str">
        <f>[1]Datos!C66</f>
        <v>B38316121</v>
      </c>
      <c r="C66" t="str">
        <f>[1]Datos!D66</f>
        <v>SOCIEDAD INSULAR PARA LA PROMOCION DE LAS PERSONAS CON DISCAPACIDAD, SL (SINPROMI)</v>
      </c>
      <c r="D66" s="1">
        <f>[1]Datos!I66</f>
        <v>14441.4</v>
      </c>
      <c r="E66" s="1">
        <f>[1]Datos!J66</f>
        <v>881.4</v>
      </c>
      <c r="F66" s="1">
        <f t="shared" si="0"/>
        <v>15322.8</v>
      </c>
      <c r="G66" t="str">
        <f>VLOOKUP([1]Datos!K66,[1]Instrucciones!$L$4:$M$7,2,FALSE)</f>
        <v>Servicio</v>
      </c>
      <c r="H66" s="2" t="str">
        <f>[1]Datos!F66</f>
        <v>04-04-2019</v>
      </c>
      <c r="I66" s="6" t="str">
        <f>[1]Datos!G66</f>
        <v>39293400</v>
      </c>
      <c r="J66" t="str">
        <f>[1]Datos!O66</f>
        <v xml:space="preserve">MANTENIMIENTO Y CONSERVACIÓN DEL CESPED ARTIFICIAL DE LOS CAMPOS DE FÚTBOL DEL MUNICIPIO </v>
      </c>
    </row>
    <row r="67" spans="1:10" x14ac:dyDescent="0.25">
      <c r="A67" t="str">
        <f>[1]Datos!A67</f>
        <v>2019000249</v>
      </c>
      <c r="B67" t="str">
        <f>[1]Datos!C67</f>
        <v>B38884227</v>
      </c>
      <c r="C67" t="str">
        <f>[1]Datos!D67</f>
        <v>MERIDA SERVICIOS MANTENIMIENTO SL</v>
      </c>
      <c r="D67" s="1">
        <f>[1]Datos!I67</f>
        <v>14977.02</v>
      </c>
      <c r="E67" s="1">
        <f>[1]Datos!J67</f>
        <v>914.09</v>
      </c>
      <c r="F67" s="1">
        <f t="shared" ref="F67:F130" si="1">D67+E67</f>
        <v>15891.11</v>
      </c>
      <c r="G67" t="str">
        <f>VLOOKUP([1]Datos!K67,[1]Instrucciones!$L$4:$M$7,2,FALSE)</f>
        <v>Servicio</v>
      </c>
      <c r="H67" s="2" t="str">
        <f>[1]Datos!F67</f>
        <v>28-03-2019</v>
      </c>
      <c r="I67" s="6" t="str">
        <f>[1]Datos!G67</f>
        <v>35820000</v>
      </c>
      <c r="J67" t="str">
        <f>[1]Datos!O67</f>
        <v>SERVICIO ITINERANTE DE APOYO Y LOGISTICA PARA LAS INSTALACIONES DEPORTIVAS Y ACTIVIDADES PUNTUALES QUE REALIZA EL OAD, DURANTE EL PERIODO DEL 15 DE MARZO AL 30 DE NOVIEMBRE DE 2019</v>
      </c>
    </row>
    <row r="68" spans="1:10" x14ac:dyDescent="0.25">
      <c r="A68" t="str">
        <f>[1]Datos!A68</f>
        <v>2019000250</v>
      </c>
      <c r="B68" t="str">
        <f>[1]Datos!C68</f>
        <v>B38240933</v>
      </c>
      <c r="C68" t="str">
        <f>[1]Datos!D68</f>
        <v>IMPRENTA REYES, S.L.</v>
      </c>
      <c r="D68" s="1">
        <f>[1]Datos!I68</f>
        <v>4594.96</v>
      </c>
      <c r="E68" s="1">
        <f>[1]Datos!J68</f>
        <v>280.44</v>
      </c>
      <c r="F68" s="1">
        <f t="shared" si="1"/>
        <v>4875.3999999999996</v>
      </c>
      <c r="G68" t="str">
        <f>VLOOKUP([1]Datos!K68,[1]Instrucciones!$L$4:$M$7,2,FALSE)</f>
        <v>Suministro</v>
      </c>
      <c r="H68" s="2">
        <f>[1]Datos!F68</f>
        <v>43584</v>
      </c>
      <c r="I68" s="6" t="str">
        <f>[1]Datos!G68</f>
        <v>22462000</v>
      </c>
      <c r="J68" t="str">
        <f>[1]Datos!O68</f>
        <v>SUMINISTRO DE CREDENCIALES, CINTAS, LONAS CON OLLADOS Y CUBRE VALLAS PARA LOS EVENTOS Y ACTIVIDADES QUE REALIZA EL ORGANISMO AUTÓNOMO A LO LARGO DEL AÑO 2019</v>
      </c>
    </row>
    <row r="69" spans="1:10" x14ac:dyDescent="0.25">
      <c r="A69" t="str">
        <f>[1]Datos!A69</f>
        <v>2019000252</v>
      </c>
      <c r="B69" t="str">
        <f>[1]Datos!C69</f>
        <v>B38353793</v>
      </c>
      <c r="C69" t="str">
        <f>[1]Datos!D69</f>
        <v>PEZ AZUL, S.L.</v>
      </c>
      <c r="D69" s="1">
        <f>[1]Datos!I69</f>
        <v>14991.27</v>
      </c>
      <c r="E69" s="1">
        <f>[1]Datos!J69</f>
        <v>914.95</v>
      </c>
      <c r="F69" s="1">
        <f t="shared" si="1"/>
        <v>15906.220000000001</v>
      </c>
      <c r="G69" t="str">
        <f>VLOOKUP([1]Datos!K69,[1]Instrucciones!$L$4:$M$7,2,FALSE)</f>
        <v>Suministro</v>
      </c>
      <c r="H69" s="2" t="str">
        <f>[1]Datos!F69</f>
        <v>05-04-2019</v>
      </c>
      <c r="I69" s="6" t="str">
        <f>[1]Datos!G69</f>
        <v>44316000</v>
      </c>
      <c r="J69" t="str">
        <f>[1]Datos!O69</f>
        <v>SUMINISTRO DE MATERIAL DE FERRETERIA PARA EL OAD DURANTE LOS MESES DE MAYO Y JUNIO DE 2019</v>
      </c>
    </row>
    <row r="70" spans="1:10" x14ac:dyDescent="0.25">
      <c r="A70" t="str">
        <f>[1]Datos!A70</f>
        <v>2019000278</v>
      </c>
      <c r="B70" t="str">
        <f>[1]Datos!C70</f>
        <v>B76790906</v>
      </c>
      <c r="C70" t="str">
        <f>[1]Datos!D70</f>
        <v>DISERCOIN A4, S.L.U.</v>
      </c>
      <c r="D70" s="1">
        <f>[1]Datos!I70</f>
        <v>15415.34</v>
      </c>
      <c r="E70" s="1">
        <f>[1]Datos!J70</f>
        <v>940.84</v>
      </c>
      <c r="F70" s="1">
        <f t="shared" si="1"/>
        <v>16356.18</v>
      </c>
      <c r="G70" t="e">
        <f>VLOOKUP([1]Datos!K70,[1]Instrucciones!$L$4:$M$7,2,FALSE)</f>
        <v>#N/A</v>
      </c>
      <c r="H70" s="2" t="str">
        <f>[1]Datos!F70</f>
        <v>01-08-2019</v>
      </c>
      <c r="I70" s="6" t="str">
        <f>[1]Datos!G70</f>
        <v>45212290</v>
      </c>
      <c r="J70" t="str">
        <f>[1]Datos!O70</f>
        <v>REPARACIÓN DE VALLADO PERIMETRAL DEL POLIDEPORTIVO LOS VERDEÑOS</v>
      </c>
    </row>
    <row r="71" spans="1:10" x14ac:dyDescent="0.25">
      <c r="A71" t="str">
        <f>[1]Datos!A71</f>
        <v>2019000283</v>
      </c>
      <c r="B71" t="str">
        <f>[1]Datos!C71</f>
        <v>B76562057</v>
      </c>
      <c r="C71" t="str">
        <f>[1]Datos!D71</f>
        <v>FERROFORTE CONSTRUCCION, S.L.U.</v>
      </c>
      <c r="D71" s="1">
        <f>[1]Datos!I71</f>
        <v>2328.1999999999998</v>
      </c>
      <c r="E71" s="1">
        <f>[1]Datos!J71</f>
        <v>142.1</v>
      </c>
      <c r="F71" s="1">
        <f t="shared" si="1"/>
        <v>2470.2999999999997</v>
      </c>
      <c r="G71" t="e">
        <f>VLOOKUP([1]Datos!K71,[1]Instrucciones!$L$4:$M$7,2,FALSE)</f>
        <v>#N/A</v>
      </c>
      <c r="H71" s="2" t="str">
        <f>[1]Datos!F71</f>
        <v>23-05-2019</v>
      </c>
      <c r="I71" s="6" t="str">
        <f>[1]Datos!G71</f>
        <v>45236119</v>
      </c>
      <c r="J71" t="str">
        <f>[1]Datos!O71</f>
        <v>DEMOLICIÓN Y RETIRADA DE VALLADO PERIMETRAL DEL COMPLEJO DEPORTIVO PABLOS ABRIL</v>
      </c>
    </row>
    <row r="72" spans="1:10" x14ac:dyDescent="0.25">
      <c r="A72" t="str">
        <f>[1]Datos!A72</f>
        <v>2019000284</v>
      </c>
      <c r="B72" t="str">
        <f>[1]Datos!C72</f>
        <v>54052089L</v>
      </c>
      <c r="C72" t="str">
        <f>[1]Datos!D72</f>
        <v>ALVAREZ CARTAYA, AYOZE</v>
      </c>
      <c r="D72" s="1">
        <f>[1]Datos!I72</f>
        <v>13452.08</v>
      </c>
      <c r="E72" s="1">
        <f>[1]Datos!J72</f>
        <v>0</v>
      </c>
      <c r="F72" s="1">
        <f t="shared" si="1"/>
        <v>13452.08</v>
      </c>
      <c r="G72" t="e">
        <f>VLOOKUP([1]Datos!K72,[1]Instrucciones!$L$4:$M$7,2,FALSE)</f>
        <v>#N/A</v>
      </c>
      <c r="H72" s="2" t="str">
        <f>[1]Datos!F72</f>
        <v>23-05-2019</v>
      </c>
      <c r="I72" s="6" t="str">
        <f>[1]Datos!G72</f>
        <v>44111400</v>
      </c>
      <c r="J72" t="str">
        <f>[1]Datos!O72</f>
        <v>REVESTIMIENTO DEL MURO PERIMETRAL DEL ESTADIO MUNICIPAL FRANCISCO PERAZA</v>
      </c>
    </row>
    <row r="73" spans="1:10" x14ac:dyDescent="0.25">
      <c r="A73" t="str">
        <f>[1]Datos!A73</f>
        <v>2019000285</v>
      </c>
      <c r="B73" t="str">
        <f>[1]Datos!C73</f>
        <v>G76593342</v>
      </c>
      <c r="C73" t="str">
        <f>[1]Datos!D73</f>
        <v>CLUB DEPORTIVO ATLETICO STUDIO 54</v>
      </c>
      <c r="D73" s="1">
        <f>[1]Datos!I73</f>
        <v>2130</v>
      </c>
      <c r="E73" s="1">
        <f>[1]Datos!J73</f>
        <v>130</v>
      </c>
      <c r="F73" s="1">
        <f t="shared" si="1"/>
        <v>2260</v>
      </c>
      <c r="G73" t="str">
        <f>VLOOKUP([1]Datos!K73,[1]Instrucciones!$L$4:$M$7,2,FALSE)</f>
        <v>Servicio</v>
      </c>
      <c r="H73" s="2" t="str">
        <f>[1]Datos!F73</f>
        <v>23-05-2019</v>
      </c>
      <c r="I73" s="6" t="str">
        <f>[1]Datos!G73</f>
        <v>92620000</v>
      </c>
      <c r="J73" t="str">
        <f>[1]Datos!O73</f>
        <v>DIRECCIÓN TÉCNICA DE LA VUELTA TRAIL A LA LAGUNA, A CELEBRAR EL 13 DE ABRIL DE 2019</v>
      </c>
    </row>
    <row r="74" spans="1:10" x14ac:dyDescent="0.25">
      <c r="A74" t="str">
        <f>[1]Datos!A74</f>
        <v>2019000286</v>
      </c>
      <c r="B74" t="str">
        <f>[1]Datos!C74</f>
        <v>B76711548</v>
      </c>
      <c r="C74" t="str">
        <f>[1]Datos!D74</f>
        <v>MIENTRASTANTO AGENCIA DE PUBLICIDAD, S.L.</v>
      </c>
      <c r="D74" s="1">
        <f>[1]Datos!I74</f>
        <v>2130</v>
      </c>
      <c r="E74" s="1">
        <f>[1]Datos!J74</f>
        <v>130</v>
      </c>
      <c r="F74" s="1">
        <f t="shared" si="1"/>
        <v>2260</v>
      </c>
      <c r="G74" t="str">
        <f>VLOOKUP([1]Datos!K74,[1]Instrucciones!$L$4:$M$7,2,FALSE)</f>
        <v>Suministro</v>
      </c>
      <c r="H74" s="2" t="str">
        <f>[1]Datos!F74</f>
        <v>29-04-2019</v>
      </c>
      <c r="I74" s="6" t="str">
        <f>[1]Datos!G74</f>
        <v>18412200</v>
      </c>
      <c r="J74" t="str">
        <f>[1]Datos!O74</f>
        <v xml:space="preserve">SUMINISTRO DE CAMISETAS SERIGRAFIADAS DESTINADAS A LOS PARTICIPANTES EN LA VUELTA TRAIL A LA LAGUNA, A CELEBRAR EL DÍA 13 DE ABRIL DE 2019 </v>
      </c>
    </row>
    <row r="75" spans="1:10" x14ac:dyDescent="0.25">
      <c r="A75" t="str">
        <f>[1]Datos!A75</f>
        <v>2019000287</v>
      </c>
      <c r="B75" t="str">
        <f>[1]Datos!C75</f>
        <v>43281219A</v>
      </c>
      <c r="C75" t="str">
        <f>[1]Datos!D75</f>
        <v>GUERRA GARCIA, ORLANDO</v>
      </c>
      <c r="D75" s="1">
        <f>[1]Datos!I75</f>
        <v>5900</v>
      </c>
      <c r="E75" s="1">
        <f>[1]Datos!J75</f>
        <v>0</v>
      </c>
      <c r="F75" s="1">
        <f t="shared" si="1"/>
        <v>5900</v>
      </c>
      <c r="G75" t="str">
        <f>VLOOKUP([1]Datos!K75,[1]Instrucciones!$L$4:$M$7,2,FALSE)</f>
        <v>Suministro</v>
      </c>
      <c r="H75" s="2" t="str">
        <f>[1]Datos!F75</f>
        <v>29-04-2019</v>
      </c>
      <c r="I75" s="6" t="str">
        <f>[1]Datos!G75</f>
        <v>39514100</v>
      </c>
      <c r="J75" t="str">
        <f>[1]Datos!O75</f>
        <v>SUMINISTRO DE TOALLAS SERIGRAFIADAS DESTINADAS A LA BOLSA DEL CORREDOR DE LOS EVENTOS VUELTA TRAIL A LA LAGUNA Y MEDIO MARATÓN CIUDAD DE LA LAGUNA</v>
      </c>
    </row>
    <row r="76" spans="1:10" x14ac:dyDescent="0.25">
      <c r="A76" t="str">
        <f>[1]Datos!A76</f>
        <v>2019000288</v>
      </c>
      <c r="B76" t="str">
        <f>[1]Datos!C76</f>
        <v>43281219A</v>
      </c>
      <c r="C76" t="str">
        <f>[1]Datos!D76</f>
        <v>GUERRA GARCIA, ORLANDO</v>
      </c>
      <c r="D76" s="1">
        <f>[1]Datos!I76</f>
        <v>2375</v>
      </c>
      <c r="E76" s="1">
        <f>[1]Datos!J76</f>
        <v>0</v>
      </c>
      <c r="F76" s="1">
        <f t="shared" si="1"/>
        <v>2375</v>
      </c>
      <c r="G76" t="str">
        <f>VLOOKUP([1]Datos!K76,[1]Instrucciones!$L$4:$M$7,2,FALSE)</f>
        <v>Suministro</v>
      </c>
      <c r="H76" s="2" t="str">
        <f>[1]Datos!F76</f>
        <v>29-04-2019</v>
      </c>
      <c r="I76" s="6" t="str">
        <f>[1]Datos!G76</f>
        <v>22462000</v>
      </c>
      <c r="J76" t="str">
        <f>[1]Datos!O76</f>
        <v>SUMINISTRO DE MANGUITOS PARA BOLSA DEL CORREDOR DESTINADA A LOS PARTICIPANTES EN LA VUELTA TRAIL A LA LAGUNA, A CELEBRAR EL DÍA 13 DE ABRIL DE 2019</v>
      </c>
    </row>
    <row r="77" spans="1:10" x14ac:dyDescent="0.25">
      <c r="A77" t="str">
        <f>[1]Datos!A77</f>
        <v>2019000290</v>
      </c>
      <c r="B77" t="str">
        <f>[1]Datos!C77</f>
        <v>B38979522</v>
      </c>
      <c r="C77" t="str">
        <f>[1]Datos!D77</f>
        <v>SEGURMAXIMO, S.L.</v>
      </c>
      <c r="D77" s="1">
        <f>[1]Datos!I77</f>
        <v>1810.5</v>
      </c>
      <c r="E77" s="1">
        <f>[1]Datos!J77</f>
        <v>110.5</v>
      </c>
      <c r="F77" s="1">
        <f t="shared" si="1"/>
        <v>1921</v>
      </c>
      <c r="G77" t="str">
        <f>VLOOKUP([1]Datos!K77,[1]Instrucciones!$L$4:$M$7,2,FALSE)</f>
        <v>Servicio</v>
      </c>
      <c r="H77" s="2" t="str">
        <f>[1]Datos!F77</f>
        <v>29-04-2019</v>
      </c>
      <c r="I77" s="6" t="str">
        <f>[1]Datos!G77</f>
        <v>79710000</v>
      </c>
      <c r="J77" t="str">
        <f>[1]Datos!O77</f>
        <v>SERVICIO DE VIGILANCIA DE SEGURIDAD DURANTE LA SEMANA DE MUESTRA DE JUEGOS Y DEPORTES AUTÓCTONOS Y TRADICIONALES 2019, DEL 6 AL 11 DE MAYO DE 2019</v>
      </c>
    </row>
    <row r="78" spans="1:10" x14ac:dyDescent="0.25">
      <c r="A78" t="str">
        <f>[1]Datos!A78</f>
        <v>2019000294</v>
      </c>
      <c r="B78" t="str">
        <f>[1]Datos!C78</f>
        <v>V38371274</v>
      </c>
      <c r="C78" t="str">
        <f>[1]Datos!D78</f>
        <v>FEDERACION INSULAR DE AJEDREZ DE TENERIFE</v>
      </c>
      <c r="D78" s="1">
        <f>[1]Datos!I78</f>
        <v>400</v>
      </c>
      <c r="E78" s="1">
        <f>[1]Datos!J78</f>
        <v>0</v>
      </c>
      <c r="F78" s="1">
        <f t="shared" si="1"/>
        <v>400</v>
      </c>
      <c r="G78" t="str">
        <f>VLOOKUP([1]Datos!K78,[1]Instrucciones!$L$4:$M$7,2,FALSE)</f>
        <v>Servicio</v>
      </c>
      <c r="H78" s="2" t="str">
        <f>[1]Datos!F78</f>
        <v>29-04-2019</v>
      </c>
      <c r="I78" s="6" t="str">
        <f>[1]Datos!G78</f>
        <v>92620000</v>
      </c>
      <c r="J78" t="str">
        <f>[1]Datos!O78</f>
        <v>SERVICIO DE TALLER DE AJEDREZ Y SIMULTÁNEA DURANTE LA FERIA DE LA LAGUNA, EL DÍA 29 DE MARZO DE 2019</v>
      </c>
    </row>
    <row r="79" spans="1:10" x14ac:dyDescent="0.25">
      <c r="A79" t="str">
        <f>[1]Datos!A79</f>
        <v>2019000299</v>
      </c>
      <c r="B79" t="str">
        <f>[1]Datos!C79</f>
        <v>A35004670</v>
      </c>
      <c r="C79" t="str">
        <f>[1]Datos!D79</f>
        <v>VIAJES INSULAR, S.A.</v>
      </c>
      <c r="D79" s="1">
        <f>[1]Datos!I79</f>
        <v>4772.68</v>
      </c>
      <c r="E79" s="1">
        <f>[1]Datos!J79</f>
        <v>0</v>
      </c>
      <c r="F79" s="1">
        <f t="shared" si="1"/>
        <v>4772.68</v>
      </c>
      <c r="G79" t="str">
        <f>VLOOKUP([1]Datos!K79,[1]Instrucciones!$L$4:$M$7,2,FALSE)</f>
        <v>Servicio</v>
      </c>
      <c r="H79" s="2" t="str">
        <f>[1]Datos!F79</f>
        <v>02-09-2019</v>
      </c>
      <c r="I79" s="6" t="str">
        <f>[1]Datos!G79</f>
        <v>63500000</v>
      </c>
      <c r="J79" t="str">
        <f>[1]Datos!O79</f>
        <v>SERVICIO DE TRANSPORTE AEREO Y ALOJAMIENTO DE JUGADORES MAESTROS INTERNACIONALES INVITADOS AL II OPEN INTERNACIONAL DE AJEDREZ CIUDAD DE LA LAGUNA, DE 31 DE AGOSTO AL 8 DE SEPTIEMBRE DE 2019</v>
      </c>
    </row>
    <row r="80" spans="1:10" x14ac:dyDescent="0.25">
      <c r="A80" t="str">
        <f>[1]Datos!A80</f>
        <v>2019000303</v>
      </c>
      <c r="B80" t="str">
        <f>[1]Datos!C80</f>
        <v>G38024196</v>
      </c>
      <c r="C80" t="str">
        <f>[1]Datos!D80</f>
        <v>AYUDA EN EMERGENCIAS ANAGA</v>
      </c>
      <c r="D80" s="1">
        <f>[1]Datos!I80</f>
        <v>1400</v>
      </c>
      <c r="E80" s="1">
        <f>[1]Datos!J80</f>
        <v>0</v>
      </c>
      <c r="F80" s="1">
        <f t="shared" si="1"/>
        <v>1400</v>
      </c>
      <c r="G80" t="str">
        <f>VLOOKUP([1]Datos!K80,[1]Instrucciones!$L$4:$M$7,2,FALSE)</f>
        <v>Servicio</v>
      </c>
      <c r="H80" s="2" t="str">
        <f>[1]Datos!F80</f>
        <v>29-04-2019</v>
      </c>
      <c r="I80" s="6" t="str">
        <f>[1]Datos!G80</f>
        <v>71317200</v>
      </c>
      <c r="J80" t="str">
        <f>[1]Datos!O80</f>
        <v>SERVICIO DE PROTECCIÓN CIVIL PARA LA VUELTA TRAIL A LA LAGUNA POR EQUIPOS, A CELEBRAR EL DÍA 13 DE ABRIL DE 2019</v>
      </c>
    </row>
    <row r="81" spans="1:10" x14ac:dyDescent="0.25">
      <c r="A81" t="str">
        <f>[1]Datos!A81</f>
        <v>2019000306</v>
      </c>
      <c r="B81" t="str">
        <f>[1]Datos!C81</f>
        <v>B38032884</v>
      </c>
      <c r="C81" t="str">
        <f>[1]Datos!D81</f>
        <v>PROMOGAS, S.L.</v>
      </c>
      <c r="D81" s="1">
        <f>[1]Datos!I81</f>
        <v>447.3</v>
      </c>
      <c r="E81" s="1">
        <f>[1]Datos!J81</f>
        <v>27.3</v>
      </c>
      <c r="F81" s="1">
        <f t="shared" si="1"/>
        <v>474.6</v>
      </c>
      <c r="G81" t="str">
        <f>VLOOKUP([1]Datos!K81,[1]Instrucciones!$L$4:$M$7,2,FALSE)</f>
        <v>Servicio</v>
      </c>
      <c r="H81" s="2" t="str">
        <f>[1]Datos!F81</f>
        <v>29-04-2019</v>
      </c>
      <c r="I81" s="6" t="str">
        <f>[1]Datos!G81</f>
        <v>50531200</v>
      </c>
      <c r="J81" t="str">
        <f>[1]Datos!O81</f>
        <v>REVISIÓN PERIÓDICA DE LA INSTALACIÓN DE GAS DEL ESTADIO MUNICIPAL FRANCISCO PERAZA</v>
      </c>
    </row>
    <row r="82" spans="1:10" x14ac:dyDescent="0.25">
      <c r="A82" t="str">
        <f>[1]Datos!A82</f>
        <v>2019000323</v>
      </c>
      <c r="B82" t="str">
        <f>[1]Datos!C82</f>
        <v>B76711548</v>
      </c>
      <c r="C82" t="str">
        <f>[1]Datos!D82</f>
        <v>MIENTRASTANTO AGENCIA DE PUBLICIDAD, S.L.</v>
      </c>
      <c r="D82" s="1">
        <f>[1]Datos!I82</f>
        <v>11577</v>
      </c>
      <c r="E82" s="1">
        <f>[1]Datos!J82</f>
        <v>0</v>
      </c>
      <c r="F82" s="1">
        <f t="shared" si="1"/>
        <v>11577</v>
      </c>
      <c r="G82" t="str">
        <f>VLOOKUP([1]Datos!K82,[1]Instrucciones!$L$4:$M$7,2,FALSE)</f>
        <v>Suministro</v>
      </c>
      <c r="H82" s="2" t="str">
        <f>[1]Datos!F82</f>
        <v>29-04-2019</v>
      </c>
      <c r="I82" s="6" t="str">
        <f>[1]Datos!G82</f>
        <v>18318400</v>
      </c>
      <c r="J82" t="str">
        <f>[1]Datos!O82</f>
        <v>SUMINISTRO DE CAMISETAS SERIGRAFIADAS PARA PARTICIPANTES EN LA XX MEDIA MARATÓN CIUDAD DE LA LAGUNA, A CELEBRAR EL DÍA 5 DE MAYO DE 2019</v>
      </c>
    </row>
    <row r="83" spans="1:10" x14ac:dyDescent="0.25">
      <c r="A83" t="str">
        <f>[1]Datos!A83</f>
        <v>2019000339</v>
      </c>
      <c r="B83" t="str">
        <f>[1]Datos!C83</f>
        <v>B76562057</v>
      </c>
      <c r="C83" t="str">
        <f>[1]Datos!D83</f>
        <v>FERROFORTE CONSTRUCCION, S.L.U.</v>
      </c>
      <c r="D83" s="1">
        <f>[1]Datos!I83</f>
        <v>10489.19</v>
      </c>
      <c r="E83" s="1">
        <f>[1]Datos!J83</f>
        <v>640.19000000000005</v>
      </c>
      <c r="F83" s="1">
        <f t="shared" si="1"/>
        <v>11129.380000000001</v>
      </c>
      <c r="G83" t="str">
        <f>VLOOKUP([1]Datos!K83,[1]Instrucciones!$L$4:$M$7,2,FALSE)</f>
        <v>Suministro</v>
      </c>
      <c r="H83" s="2" t="str">
        <f>[1]Datos!F83</f>
        <v>05-09-2019</v>
      </c>
      <c r="I83" s="6" t="str">
        <f>[1]Datos!G83</f>
        <v>39111000</v>
      </c>
      <c r="J83" t="str">
        <f>[1]Datos!O83</f>
        <v>COLOCACIÓN DE ASIENTOS EN LAS GRADAS DE LOS CAMPOS DE FÚTBOL MUNICIPALES Y LOS PABELLONES DE LOS COMPLEJOS DEPORTIVOS ISLAS CANARIAS Y PABLOS ABRIL</v>
      </c>
    </row>
    <row r="84" spans="1:10" x14ac:dyDescent="0.25">
      <c r="A84" t="str">
        <f>[1]Datos!A84</f>
        <v>2019000344</v>
      </c>
      <c r="B84" t="str">
        <f>[1]Datos!C84</f>
        <v>B76178508</v>
      </c>
      <c r="C84" t="str">
        <f>[1]Datos!D84</f>
        <v>CENTRO MEDICO ANTEA CANARIAS, S.L.</v>
      </c>
      <c r="D84" s="1">
        <f>[1]Datos!I84</f>
        <v>8280.3799999999992</v>
      </c>
      <c r="E84" s="1">
        <f>[1]Datos!J84</f>
        <v>505.38</v>
      </c>
      <c r="F84" s="1">
        <f t="shared" si="1"/>
        <v>8785.7599999999984</v>
      </c>
      <c r="G84" t="str">
        <f>VLOOKUP([1]Datos!K84,[1]Instrucciones!$L$4:$M$7,2,FALSE)</f>
        <v>Servicio</v>
      </c>
      <c r="H84" s="2" t="str">
        <f>[1]Datos!F84</f>
        <v>19-07-2019</v>
      </c>
      <c r="I84" s="6" t="str">
        <f>[1]Datos!G84</f>
        <v>71317200</v>
      </c>
      <c r="J84" t="str">
        <f>[1]Datos!O84</f>
        <v>SERVICIO DE PREVENCIÓN DE RIESGOS LABORALES Y VIGILANCIA DE LA SALUD PARA EL ORGANISMO AUTÓNOMO DE DEPORTES DURANTE EL AÑO 2019</v>
      </c>
    </row>
    <row r="85" spans="1:10" x14ac:dyDescent="0.25">
      <c r="A85" t="str">
        <f>[1]Datos!A85</f>
        <v>2019000345</v>
      </c>
      <c r="B85" t="str">
        <f>[1]Datos!C85</f>
        <v>B76795145</v>
      </c>
      <c r="C85" t="str">
        <f>[1]Datos!D85</f>
        <v>JURLEI 1873, S.L.U.</v>
      </c>
      <c r="D85" s="1">
        <f>[1]Datos!I85</f>
        <v>6589.69</v>
      </c>
      <c r="E85" s="1">
        <f>[1]Datos!J85</f>
        <v>402.19</v>
      </c>
      <c r="F85" s="1">
        <f t="shared" si="1"/>
        <v>6991.8799999999992</v>
      </c>
      <c r="G85" t="e">
        <f>VLOOKUP([1]Datos!K85,[1]Instrucciones!$L$4:$M$7,2,FALSE)</f>
        <v>#N/A</v>
      </c>
      <c r="H85" s="2" t="str">
        <f>[1]Datos!F85</f>
        <v>01-08-2019</v>
      </c>
      <c r="I85" s="6" t="str">
        <f>[1]Datos!G85</f>
        <v>45212290</v>
      </c>
      <c r="J85" t="str">
        <f>[1]Datos!O85</f>
        <v>COLOCACIÓN DE ASIENTOS CORRIDOS EN TERRERO Y PABELLÓN DE GUAMASA</v>
      </c>
    </row>
    <row r="86" spans="1:10" x14ac:dyDescent="0.25">
      <c r="A86" t="str">
        <f>[1]Datos!A86</f>
        <v>2019000346</v>
      </c>
      <c r="B86" t="str">
        <f>[1]Datos!C86</f>
        <v>A38453825</v>
      </c>
      <c r="C86" t="str">
        <f>[1]Datos!D86</f>
        <v>DISA GAS, S.A.U.</v>
      </c>
      <c r="D86" s="1">
        <f>[1]Datos!I86</f>
        <v>8960</v>
      </c>
      <c r="E86" s="1">
        <f>[1]Datos!J86</f>
        <v>0</v>
      </c>
      <c r="F86" s="1">
        <f t="shared" si="1"/>
        <v>8960</v>
      </c>
      <c r="G86" t="str">
        <f>VLOOKUP([1]Datos!K86,[1]Instrucciones!$L$4:$M$7,2,FALSE)</f>
        <v>Suministro</v>
      </c>
      <c r="H86" s="2" t="str">
        <f>[1]Datos!F86</f>
        <v>09-05-2019</v>
      </c>
      <c r="I86" s="6" t="str">
        <f>[1]Datos!G86</f>
        <v>09122100</v>
      </c>
      <c r="J86" t="str">
        <f>[1]Datos!O86</f>
        <v>SUMINISTRO DE GAS PROPANO PARA EL COMPLEJO DEPORTIVO FRANCISCO PERAZA, CAMPO FÚTBOL LOS SALESIANOS Y PABELLÓN TACO, DURANTE EL AÑO 2019</v>
      </c>
    </row>
    <row r="87" spans="1:10" x14ac:dyDescent="0.25">
      <c r="A87" t="str">
        <f>[1]Datos!A87</f>
        <v>2019000358</v>
      </c>
      <c r="B87" t="str">
        <f>[1]Datos!C87</f>
        <v>B76795145</v>
      </c>
      <c r="C87" t="str">
        <f>[1]Datos!D87</f>
        <v>JURLEI 1873, S.L.U.</v>
      </c>
      <c r="D87" s="1">
        <f>[1]Datos!I87</f>
        <v>9584.89</v>
      </c>
      <c r="E87" s="1">
        <f>[1]Datos!J87</f>
        <v>584.99</v>
      </c>
      <c r="F87" s="1">
        <f t="shared" si="1"/>
        <v>10169.879999999999</v>
      </c>
      <c r="G87" t="e">
        <f>VLOOKUP([1]Datos!K87,[1]Instrucciones!$L$4:$M$7,2,FALSE)</f>
        <v>#N/A</v>
      </c>
      <c r="H87" s="2" t="str">
        <f>[1]Datos!F87</f>
        <v>01-08-2019</v>
      </c>
      <c r="I87" s="6" t="str">
        <f>[1]Datos!G87</f>
        <v>45212290</v>
      </c>
      <c r="J87" t="str">
        <f>[1]Datos!O87</f>
        <v>COLOCACIÓN DE RED EN VALLADO PERIMETRAL DEL CAMPO DE FÚTBOL PEDRO VARGAS</v>
      </c>
    </row>
    <row r="88" spans="1:10" x14ac:dyDescent="0.25">
      <c r="A88" t="str">
        <f>[1]Datos!A88</f>
        <v>2019000453</v>
      </c>
      <c r="B88" t="str">
        <f>[1]Datos!C88</f>
        <v>B35529908</v>
      </c>
      <c r="C88" t="str">
        <f>[1]Datos!D88</f>
        <v>COMPAÑIA DE EFICIENCIA Y SERVICIOS INTEGRALES, S.L.</v>
      </c>
      <c r="D88" s="1">
        <f>[1]Datos!I88</f>
        <v>3153.22</v>
      </c>
      <c r="E88" s="1">
        <f>[1]Datos!J88</f>
        <v>206.29</v>
      </c>
      <c r="F88" s="1">
        <f t="shared" si="1"/>
        <v>3359.5099999999998</v>
      </c>
      <c r="G88" t="e">
        <f>VLOOKUP([1]Datos!K88,[1]Instrucciones!$L$4:$M$7,2,FALSE)</f>
        <v>#N/A</v>
      </c>
      <c r="H88" s="2" t="str">
        <f>[1]Datos!F88</f>
        <v>01-08-2019</v>
      </c>
      <c r="I88" s="6" t="str">
        <f>[1]Datos!G88</f>
        <v>45212290</v>
      </c>
      <c r="J88" t="str">
        <f>[1]Datos!O88</f>
        <v>INSTALACIÓN DE SISTEMA DE ILUMINACIÓN EN OFICINAS TÉCNICAS DEL ORGANISMO AUTÓNOMO DE DEPORTES</v>
      </c>
    </row>
    <row r="89" spans="1:10" x14ac:dyDescent="0.25">
      <c r="A89" t="str">
        <f>[1]Datos!A89</f>
        <v>2019000455</v>
      </c>
      <c r="B89" t="str">
        <f>[1]Datos!C89</f>
        <v>B38032884</v>
      </c>
      <c r="C89" t="str">
        <f>[1]Datos!D89</f>
        <v>PROMOGAS, S.L.</v>
      </c>
      <c r="D89" s="1">
        <f>[1]Datos!I89</f>
        <v>815.79</v>
      </c>
      <c r="E89" s="1">
        <f>[1]Datos!J89</f>
        <v>49.79</v>
      </c>
      <c r="F89" s="1">
        <f t="shared" si="1"/>
        <v>865.57999999999993</v>
      </c>
      <c r="G89" t="str">
        <f>VLOOKUP([1]Datos!K89,[1]Instrucciones!$L$4:$M$7,2,FALSE)</f>
        <v>Servicio</v>
      </c>
      <c r="H89" s="2" t="str">
        <f>[1]Datos!F89</f>
        <v>25-07-2019</v>
      </c>
      <c r="I89" s="6" t="str">
        <f>[1]Datos!G89</f>
        <v>50511200</v>
      </c>
      <c r="J89" t="str">
        <f>[1]Datos!O89</f>
        <v>SUBSANACION DEFICIENCIAS EN INSTALACIÓN DE GAS DEL ESTADIO MUNICIPAL FRANCISCO PERAZA</v>
      </c>
    </row>
    <row r="90" spans="1:10" x14ac:dyDescent="0.25">
      <c r="A90" t="str">
        <f>[1]Datos!A90</f>
        <v>2019000460</v>
      </c>
      <c r="B90" t="str">
        <f>[1]Datos!C90</f>
        <v>A38434411</v>
      </c>
      <c r="C90" t="str">
        <f>[1]Datos!D90</f>
        <v>ALTALAY 7, S.A.</v>
      </c>
      <c r="D90" s="1">
        <f>[1]Datos!I90</f>
        <v>756</v>
      </c>
      <c r="E90" s="1">
        <f>[1]Datos!J90</f>
        <v>46.14</v>
      </c>
      <c r="F90" s="1">
        <f t="shared" si="1"/>
        <v>802.14</v>
      </c>
      <c r="G90" t="str">
        <f>VLOOKUP([1]Datos!K90,[1]Instrucciones!$L$4:$M$7,2,FALSE)</f>
        <v>Servicio</v>
      </c>
      <c r="H90" s="2" t="str">
        <f>[1]Datos!F90</f>
        <v>23-05-2019</v>
      </c>
      <c r="I90" s="6" t="str">
        <f>[1]Datos!G90</f>
        <v>70220000</v>
      </c>
      <c r="J90" t="str">
        <f>[1]Datos!O90</f>
        <v>ALQUILER DE SALÓN PARA REALIZACIÓN DE CURSO DE FORMACIÓN DE PROTECCIÓN DE DATOS AL PERSONAL DEL OAD, EL DÍA 25 DE ABRIL DE 2019</v>
      </c>
    </row>
    <row r="91" spans="1:10" x14ac:dyDescent="0.25">
      <c r="A91" t="str">
        <f>[1]Datos!A91</f>
        <v>2019000464</v>
      </c>
      <c r="B91" t="str">
        <f>[1]Datos!C91</f>
        <v>B38967311</v>
      </c>
      <c r="C91" t="str">
        <f>[1]Datos!D91</f>
        <v>POWER 7 SEGURIDAD HISPANIA-CANARIA, S.L.</v>
      </c>
      <c r="D91" s="1">
        <f>[1]Datos!I91</f>
        <v>1781.53</v>
      </c>
      <c r="E91" s="1">
        <f>[1]Datos!J91</f>
        <v>108.73</v>
      </c>
      <c r="F91" s="1">
        <f t="shared" si="1"/>
        <v>1890.26</v>
      </c>
      <c r="G91" t="str">
        <f>VLOOKUP([1]Datos!K91,[1]Instrucciones!$L$4:$M$7,2,FALSE)</f>
        <v>Servicio</v>
      </c>
      <c r="H91" s="2" t="str">
        <f>[1]Datos!F91</f>
        <v>02-09-2019</v>
      </c>
      <c r="I91" s="6" t="str">
        <f>[1]Datos!G91</f>
        <v>75241000</v>
      </c>
      <c r="J91" t="str">
        <f>[1]Datos!O91</f>
        <v xml:space="preserve">SERVICIO DE SEGURIDAD EN EL PAB. RIOS TEJERA DEL 25 AL 28 DE ABRIL DE 2019, CON MOTIVO DE LA FASE DE ASCENSO DEL CDB CLARINOS. </v>
      </c>
    </row>
    <row r="92" spans="1:10" x14ac:dyDescent="0.25">
      <c r="A92" t="str">
        <f>[1]Datos!A92</f>
        <v>2019000467</v>
      </c>
      <c r="B92" t="str">
        <f>[1]Datos!C92</f>
        <v>B35529908</v>
      </c>
      <c r="C92" t="str">
        <f>[1]Datos!D92</f>
        <v>COMPAÑIA DE EFICIENCIA Y SERVICIOS INTEGRALES, S.L.</v>
      </c>
      <c r="D92" s="1">
        <f>[1]Datos!I92</f>
        <v>883.43</v>
      </c>
      <c r="E92" s="1">
        <f>[1]Datos!J92</f>
        <v>53.92</v>
      </c>
      <c r="F92" s="1">
        <f t="shared" si="1"/>
        <v>937.34999999999991</v>
      </c>
      <c r="G92" t="str">
        <f>VLOOKUP([1]Datos!K92,[1]Instrucciones!$L$4:$M$7,2,FALSE)</f>
        <v>Suministro</v>
      </c>
      <c r="H92" s="2" t="str">
        <f>[1]Datos!F92</f>
        <v>01-08-2019</v>
      </c>
      <c r="I92" s="6" t="str">
        <f>[1]Datos!G92</f>
        <v>30162000</v>
      </c>
      <c r="J92" t="str">
        <f>[1]Datos!O92</f>
        <v>SUMINISTRO DE TARJETAS ANUALES PARA EL SISTEMA DE TELECONTROL DE LOS CF DE LA LAGUNA</v>
      </c>
    </row>
    <row r="93" spans="1:10" x14ac:dyDescent="0.25">
      <c r="A93" t="str">
        <f>[1]Datos!A93</f>
        <v>2019000469</v>
      </c>
      <c r="B93" t="str">
        <f>[1]Datos!C93</f>
        <v>B38281358</v>
      </c>
      <c r="C93" t="str">
        <f>[1]Datos!D93</f>
        <v>ESPUMAS TENERIFE, S.L.</v>
      </c>
      <c r="D93" s="1">
        <f>[1]Datos!I93</f>
        <v>9888.02</v>
      </c>
      <c r="E93" s="1">
        <f>[1]Datos!J93</f>
        <v>288</v>
      </c>
      <c r="F93" s="1">
        <f t="shared" si="1"/>
        <v>10176.02</v>
      </c>
      <c r="G93" t="e">
        <f>VLOOKUP([1]Datos!K93,[1]Instrucciones!$L$4:$M$7,2,FALSE)</f>
        <v>#N/A</v>
      </c>
      <c r="H93" s="2" t="str">
        <f>[1]Datos!F93</f>
        <v>25-07-2019</v>
      </c>
      <c r="I93" s="6" t="str">
        <f>[1]Datos!G93</f>
        <v>45212290</v>
      </c>
      <c r="J93" t="str">
        <f>[1]Datos!O93</f>
        <v>SUMINISTRO Y SERIGRAFÍA DE PROTECCIONES PARA LA PARED DEL PAB. RIOS TEJERA</v>
      </c>
    </row>
    <row r="94" spans="1:10" x14ac:dyDescent="0.25">
      <c r="A94" t="str">
        <f>[1]Datos!A94</f>
        <v>2019000476</v>
      </c>
      <c r="B94" t="str">
        <f>[1]Datos!C94</f>
        <v>G38737292</v>
      </c>
      <c r="C94" t="str">
        <f>[1]Datos!D94</f>
        <v>BEÑESMER, ASOCIACION POR LAS TRADICIONES CANARIAS</v>
      </c>
      <c r="D94" s="1">
        <f>[1]Datos!I94</f>
        <v>14992.22</v>
      </c>
      <c r="E94" s="1">
        <f>[1]Datos!J94</f>
        <v>0</v>
      </c>
      <c r="F94" s="1">
        <f t="shared" si="1"/>
        <v>14992.22</v>
      </c>
      <c r="G94" t="str">
        <f>VLOOKUP([1]Datos!K94,[1]Instrucciones!$L$4:$M$7,2,FALSE)</f>
        <v>Servicio</v>
      </c>
      <c r="H94" s="2" t="str">
        <f>[1]Datos!F94</f>
        <v>01-08-2019</v>
      </c>
      <c r="I94" s="6" t="str">
        <f>[1]Datos!G94</f>
        <v>92620000</v>
      </c>
      <c r="J94" t="str">
        <f>[1]Datos!O94</f>
        <v>REALIZACIÓN DE TALLERES DE JUEGOS Y DEPORTES TRADICIONALES EN LA PLAZA DEL CRISTO, DEL 06 AL 11 DE MAYO DE 2019</v>
      </c>
    </row>
    <row r="95" spans="1:10" x14ac:dyDescent="0.25">
      <c r="A95" t="str">
        <f>[1]Datos!A95</f>
        <v>2019000488</v>
      </c>
      <c r="B95" t="str">
        <f>[1]Datos!C95</f>
        <v>78569570Y</v>
      </c>
      <c r="C95" t="str">
        <f>[1]Datos!D95</f>
        <v>GONZALEZ RODRIGUEZ, VICTOR M.</v>
      </c>
      <c r="D95" s="1">
        <f>[1]Datos!I95</f>
        <v>14809</v>
      </c>
      <c r="E95" s="1">
        <f>[1]Datos!J95</f>
        <v>0</v>
      </c>
      <c r="F95" s="1">
        <f t="shared" si="1"/>
        <v>14809</v>
      </c>
      <c r="G95" t="str">
        <f>VLOOKUP([1]Datos!K95,[1]Instrucciones!$L$4:$M$7,2,FALSE)</f>
        <v>Servicio</v>
      </c>
      <c r="H95" s="2" t="str">
        <f>[1]Datos!F95</f>
        <v>25-07-2019</v>
      </c>
      <c r="I95" s="6" t="str">
        <f>[1]Datos!G95</f>
        <v>22462000 / 50850000</v>
      </c>
      <c r="J95" t="str">
        <f>[1]Datos!O95</f>
        <v>REPARACIÓN DE LOS BANQUILLOS DE TODOS LOS CAMPOS DE FÚTBOL QUE GESTIONA ESTE ORGANISMO AUTÓNOMO</v>
      </c>
    </row>
    <row r="96" spans="1:10" x14ac:dyDescent="0.25">
      <c r="A96" t="str">
        <f>[1]Datos!A96</f>
        <v>2019000508</v>
      </c>
      <c r="B96" t="str">
        <f>[1]Datos!C96</f>
        <v>J38460408</v>
      </c>
      <c r="C96" t="str">
        <f>[1]Datos!D96</f>
        <v>MELIAN ABOGADOS, S.C.P.</v>
      </c>
      <c r="D96" s="1">
        <f>[1]Datos!I96</f>
        <v>2289.75</v>
      </c>
      <c r="E96" s="1">
        <f>[1]Datos!J96</f>
        <v>139.75</v>
      </c>
      <c r="F96" s="1">
        <f t="shared" si="1"/>
        <v>2429.5</v>
      </c>
      <c r="G96" t="str">
        <f>VLOOKUP([1]Datos!K96,[1]Instrucciones!$L$4:$M$7,2,FALSE)</f>
        <v>Servicio</v>
      </c>
      <c r="H96" s="2" t="str">
        <f>[1]Datos!F96</f>
        <v>23-05-2019</v>
      </c>
      <c r="I96" s="6" t="str">
        <f>[1]Datos!G96</f>
        <v>79100000</v>
      </c>
      <c r="J96" t="str">
        <f>[1]Datos!O96</f>
        <v>HONORARIOS POR EL PROCEDIMIENTO JUDICIAL AUTOS 0000331/2019 DEL JUZGADO DE LO SOCIAL NUMERO 5 DE SANTA CRUZ DE TENERIFE</v>
      </c>
    </row>
    <row r="97" spans="1:10" x14ac:dyDescent="0.25">
      <c r="A97" t="str">
        <f>[1]Datos!A97</f>
        <v>2019000521</v>
      </c>
      <c r="B97" t="str">
        <f>[1]Datos!C97</f>
        <v>B76544717</v>
      </c>
      <c r="C97" t="str">
        <f>[1]Datos!D97</f>
        <v>ROTULOS JJF 2011, SLU</v>
      </c>
      <c r="D97" s="1">
        <f>[1]Datos!I97</f>
        <v>883.95</v>
      </c>
      <c r="E97" s="1">
        <f>[1]Datos!J97</f>
        <v>53.95</v>
      </c>
      <c r="F97" s="1">
        <f t="shared" si="1"/>
        <v>937.90000000000009</v>
      </c>
      <c r="G97" t="e">
        <f>VLOOKUP([1]Datos!K97,[1]Instrucciones!$L$4:$M$7,2,FALSE)</f>
        <v>#N/A</v>
      </c>
      <c r="H97" s="2" t="str">
        <f>[1]Datos!F97</f>
        <v>05-09-2019</v>
      </c>
      <c r="I97" s="6" t="str">
        <f>[1]Datos!G97</f>
        <v>79341000</v>
      </c>
      <c r="J97" t="str">
        <f>[1]Datos!O97</f>
        <v>INSTALACIÓN LETRAS CORPÓREAS Y LOGOTIPO DEL ORGANISMO AUTÓNOMO DE DEPORTES EN LA SEDE</v>
      </c>
    </row>
    <row r="98" spans="1:10" x14ac:dyDescent="0.25">
      <c r="A98" t="str">
        <f>[1]Datos!A98</f>
        <v>2019000522</v>
      </c>
      <c r="B98" t="str">
        <f>[1]Datos!C98</f>
        <v>B76795145</v>
      </c>
      <c r="C98" t="str">
        <f>[1]Datos!D98</f>
        <v>JURLEI 1873, S.L.U.</v>
      </c>
      <c r="D98" s="1">
        <f>[1]Datos!I98</f>
        <v>2914.81</v>
      </c>
      <c r="E98" s="1">
        <f>[1]Datos!J98</f>
        <v>177.91</v>
      </c>
      <c r="F98" s="1">
        <f t="shared" si="1"/>
        <v>3092.72</v>
      </c>
      <c r="G98" t="e">
        <f>VLOOKUP([1]Datos!K98,[1]Instrucciones!$L$4:$M$7,2,FALSE)</f>
        <v>#N/A</v>
      </c>
      <c r="H98" s="2" t="str">
        <f>[1]Datos!F98</f>
        <v>01-08-2019</v>
      </c>
      <c r="I98" s="6" t="str">
        <f>[1]Datos!G98</f>
        <v>45212290</v>
      </c>
      <c r="J98" t="str">
        <f>[1]Datos!O98</f>
        <v>ELIMINACIÓN DE LAS LÍNEAS DE JUGO DE CANCHA DE VOLEIBOL EN EL PABELLÓN M. JUAN RÍOS TEJERA</v>
      </c>
    </row>
    <row r="99" spans="1:10" x14ac:dyDescent="0.25">
      <c r="A99" t="str">
        <f>[1]Datos!A99</f>
        <v>2019000525</v>
      </c>
      <c r="B99" t="str">
        <f>[1]Datos!C99</f>
        <v>B38415576</v>
      </c>
      <c r="C99" t="str">
        <f>[1]Datos!D99</f>
        <v>HERMEIZA E HIJOS CORREDURIA DE SEGUROS, S.L.</v>
      </c>
      <c r="D99" s="1">
        <f>[1]Datos!I99</f>
        <v>3607.12</v>
      </c>
      <c r="E99" s="1">
        <f>[1]Datos!J99</f>
        <v>0</v>
      </c>
      <c r="F99" s="1">
        <f t="shared" si="1"/>
        <v>3607.12</v>
      </c>
      <c r="G99" t="str">
        <f>VLOOKUP([1]Datos!K99,[1]Instrucciones!$L$4:$M$7,2,FALSE)</f>
        <v>Servicio</v>
      </c>
      <c r="H99" s="2" t="str">
        <f>[1]Datos!F99</f>
        <v>18-07-2019</v>
      </c>
      <c r="I99" s="6" t="str">
        <f>[1]Datos!G99</f>
        <v>66000000</v>
      </c>
      <c r="J99" t="str">
        <f>[1]Datos!O99</f>
        <v>RENOVACIÓN DE PÓLIZAS DE SEGUROS DE LOS VEHÍCULOS DEL ORGANISMO AUTÓNOMO DE DEPORTES AÑO 2019</v>
      </c>
    </row>
    <row r="100" spans="1:10" x14ac:dyDescent="0.25">
      <c r="A100" t="str">
        <f>[1]Datos!A100</f>
        <v>2019000531</v>
      </c>
      <c r="B100" t="str">
        <f>[1]Datos!C100</f>
        <v>B38979522</v>
      </c>
      <c r="C100" t="str">
        <f>[1]Datos!D100</f>
        <v>SEGURMAXIMO, S.L.</v>
      </c>
      <c r="D100" s="1">
        <f>[1]Datos!I100</f>
        <v>172.53</v>
      </c>
      <c r="E100" s="1">
        <f>[1]Datos!J100</f>
        <v>10.53</v>
      </c>
      <c r="F100" s="1">
        <f t="shared" si="1"/>
        <v>183.06</v>
      </c>
      <c r="G100" t="str">
        <f>VLOOKUP([1]Datos!K100,[1]Instrucciones!$L$4:$M$7,2,FALSE)</f>
        <v>Servicio</v>
      </c>
      <c r="H100" s="2" t="str">
        <f>[1]Datos!F100</f>
        <v>19-07-2019</v>
      </c>
      <c r="I100" s="6" t="str">
        <f>[1]Datos!G100</f>
        <v>79710000</v>
      </c>
      <c r="J100" t="str">
        <f>[1]Datos!O100</f>
        <v>SERVICIO DE VIGILANTE DE SEGURIDAD PARA XX MEDIO MARATÓN CIUDAD DE LA LAGUNA, EL DÍA 4 DE MAYO DE 2019</v>
      </c>
    </row>
    <row r="101" spans="1:10" x14ac:dyDescent="0.25">
      <c r="A101" t="str">
        <f>[1]Datos!A101</f>
        <v>2019000532</v>
      </c>
      <c r="B101" t="str">
        <f>[1]Datos!C101</f>
        <v>52838454W</v>
      </c>
      <c r="C101" t="str">
        <f>[1]Datos!D101</f>
        <v>FRUGONI SUAREZ, J. JAVIER</v>
      </c>
      <c r="D101" s="1">
        <f>[1]Datos!I101</f>
        <v>3940.5</v>
      </c>
      <c r="E101" s="1">
        <f>[1]Datos!J101</f>
        <v>240.5</v>
      </c>
      <c r="F101" s="1">
        <f t="shared" si="1"/>
        <v>4181</v>
      </c>
      <c r="G101" t="str">
        <f>VLOOKUP([1]Datos!K101,[1]Instrucciones!$L$4:$M$7,2,FALSE)</f>
        <v>Servicio</v>
      </c>
      <c r="H101" s="2" t="str">
        <f>[1]Datos!F101</f>
        <v>18-07-2019</v>
      </c>
      <c r="I101" s="6" t="str">
        <f>[1]Datos!G101</f>
        <v>79311000</v>
      </c>
      <c r="J101" t="str">
        <f>[1]Datos!O101</f>
        <v>REVISIÓN, ACUTALIZACIÓN Y AMPLIACIÓN PARA LA ESTRUCTURACIÓN DEL EXPEDIENTE DE CONTRATACIÓN DE MANTENIMIENTO DE INSTALACIONES DEL ORGANISMO AUTÓNOMO DE DEPORTES</v>
      </c>
    </row>
    <row r="102" spans="1:10" x14ac:dyDescent="0.25">
      <c r="A102" t="str">
        <f>[1]Datos!A102</f>
        <v>2019000562</v>
      </c>
      <c r="B102" t="str">
        <f>[1]Datos!C102</f>
        <v>B58807389</v>
      </c>
      <c r="C102" t="str">
        <f>[1]Datos!D102</f>
        <v>DAE DO, S.L.</v>
      </c>
      <c r="D102" s="1">
        <f>[1]Datos!I102</f>
        <v>2423.94</v>
      </c>
      <c r="E102" s="1">
        <f>[1]Datos!J102</f>
        <v>147.94</v>
      </c>
      <c r="F102" s="1">
        <f t="shared" si="1"/>
        <v>2571.88</v>
      </c>
      <c r="G102" t="str">
        <f>VLOOKUP([1]Datos!K102,[1]Instrucciones!$L$4:$M$7,2,FALSE)</f>
        <v>Suministro</v>
      </c>
      <c r="H102" s="2" t="str">
        <f>[1]Datos!F102</f>
        <v>07-11-2019</v>
      </c>
      <c r="I102" s="6" t="str">
        <f>[1]Datos!G102</f>
        <v>37400000-2</v>
      </c>
      <c r="J102" t="str">
        <f>[1]Datos!O102</f>
        <v>SUMINISTRO DE MATERIAL DEPORTIVO PARA LA ACTIVIDAD DE TAEKWONDO</v>
      </c>
    </row>
    <row r="103" spans="1:10" x14ac:dyDescent="0.25">
      <c r="A103" t="str">
        <f>[1]Datos!A103</f>
        <v>2019000563</v>
      </c>
      <c r="B103" t="str">
        <f>[1]Datos!C103</f>
        <v>B38660262</v>
      </c>
      <c r="C103" t="str">
        <f>[1]Datos!D103</f>
        <v>IMPULS SOLAR CANARIAS, S.L.</v>
      </c>
      <c r="D103" s="1">
        <f>[1]Datos!I103</f>
        <v>3109.8</v>
      </c>
      <c r="E103" s="1">
        <f>[1]Datos!J103</f>
        <v>189.8</v>
      </c>
      <c r="F103" s="1">
        <f t="shared" si="1"/>
        <v>3299.6000000000004</v>
      </c>
      <c r="G103" t="str">
        <f>VLOOKUP([1]Datos!K103,[1]Instrucciones!$L$4:$M$7,2,FALSE)</f>
        <v>Servicio</v>
      </c>
      <c r="H103" s="2" t="str">
        <f>[1]Datos!F103</f>
        <v>01-08-2019</v>
      </c>
      <c r="I103" s="6" t="str">
        <f>[1]Datos!G103</f>
        <v>45259000</v>
      </c>
      <c r="J103" t="str">
        <f>[1]Datos!O103</f>
        <v>MANTENIMIENTO DE LA INSTALACIÓN SOLAR TÉRMICA DE LAS INSTALACIONES DEPORTIVAS: C.F. LAS TORRES DE TACO, PABELLÓN JUAN RÍOS TEJERA, CF MONTAÑA PACHO, C.D. FRANCISCO PERAZA Y C.D. PABLOS ABRIL EN MONTAÑA DE TACO</v>
      </c>
    </row>
    <row r="104" spans="1:10" x14ac:dyDescent="0.25">
      <c r="A104" t="str">
        <f>[1]Datos!A104</f>
        <v>2019000567</v>
      </c>
      <c r="B104" t="str">
        <f>[1]Datos!C104</f>
        <v>Q8850006A</v>
      </c>
      <c r="C104" t="str">
        <f>[1]Datos!D104</f>
        <v>COLEGIO OFICIAL DE FISIOTERAPEUTAS DE CANARIAS</v>
      </c>
      <c r="D104" s="1">
        <f>[1]Datos!I104</f>
        <v>3500</v>
      </c>
      <c r="E104" s="1">
        <f>[1]Datos!J104</f>
        <v>0</v>
      </c>
      <c r="F104" s="1">
        <f t="shared" si="1"/>
        <v>3500</v>
      </c>
      <c r="G104" t="str">
        <f>VLOOKUP([1]Datos!K104,[1]Instrucciones!$L$4:$M$7,2,FALSE)</f>
        <v>Servicio</v>
      </c>
      <c r="H104" s="2" t="str">
        <f>[1]Datos!F104</f>
        <v>01-08-2019</v>
      </c>
      <c r="I104" s="6" t="str">
        <f>[1]Datos!G104</f>
        <v>85142100</v>
      </c>
      <c r="J104" t="str">
        <f>[1]Datos!O104</f>
        <v>SERVICIO DE FISIOTERAPIA PARA LOS PARTICIPANTES EN LOS EVENTOS: MEDIO MARATÓN CIUDAD DE LA LAGUNA Y K42 ANAGA MARATÓN 2019</v>
      </c>
    </row>
    <row r="105" spans="1:10" x14ac:dyDescent="0.25">
      <c r="A105" t="str">
        <f>[1]Datos!A105</f>
        <v>2019000568</v>
      </c>
      <c r="B105" t="str">
        <f>[1]Datos!C105</f>
        <v>B76795145</v>
      </c>
      <c r="C105" t="str">
        <f>[1]Datos!D105</f>
        <v>JURLEI 1873, S.L.U.</v>
      </c>
      <c r="D105" s="1">
        <f>[1]Datos!I105</f>
        <v>6687.14</v>
      </c>
      <c r="E105" s="1">
        <f>[1]Datos!J105</f>
        <v>408.14</v>
      </c>
      <c r="F105" s="1">
        <f t="shared" si="1"/>
        <v>7095.2800000000007</v>
      </c>
      <c r="G105" t="e">
        <f>VLOOKUP([1]Datos!K105,[1]Instrucciones!$L$4:$M$7,2,FALSE)</f>
        <v>#N/A</v>
      </c>
      <c r="H105" s="2" t="str">
        <f>[1]Datos!F105</f>
        <v>02-09-2019</v>
      </c>
      <c r="I105" s="6" t="str">
        <f>[1]Datos!G105</f>
        <v>45212290</v>
      </c>
      <c r="J105" t="str">
        <f>[1]Datos!O105</f>
        <v>REPARACIÓN DE RED PERIMETRAL DEL CAMPO DE FÚTBOL DE OFRA</v>
      </c>
    </row>
    <row r="106" spans="1:10" x14ac:dyDescent="0.25">
      <c r="A106" t="str">
        <f>[1]Datos!A106</f>
        <v>2019000581</v>
      </c>
      <c r="B106" t="str">
        <f>[1]Datos!C106</f>
        <v>B76795145</v>
      </c>
      <c r="C106" t="str">
        <f>[1]Datos!D106</f>
        <v>JURLEI 1873, S.L.U.</v>
      </c>
      <c r="D106" s="1">
        <f>[1]Datos!I106</f>
        <v>2483.79</v>
      </c>
      <c r="E106" s="1">
        <f>[1]Datos!J106</f>
        <v>151.59</v>
      </c>
      <c r="F106" s="1">
        <f t="shared" si="1"/>
        <v>2635.38</v>
      </c>
      <c r="G106" t="e">
        <f>VLOOKUP([1]Datos!K106,[1]Instrucciones!$L$4:$M$7,2,FALSE)</f>
        <v>#N/A</v>
      </c>
      <c r="H106" s="2" t="str">
        <f>[1]Datos!F106</f>
        <v>05-09-2019</v>
      </c>
      <c r="I106" s="6" t="str">
        <f>[1]Datos!G106</f>
        <v>45212290</v>
      </c>
      <c r="J106" t="str">
        <f>[1]Datos!O106</f>
        <v>REPARACIÓN VALLADO POLIDEPORTIVO LIBERTAD I DE LOS MAJUELOS</v>
      </c>
    </row>
    <row r="107" spans="1:10" x14ac:dyDescent="0.25">
      <c r="A107" t="str">
        <f>[1]Datos!A107</f>
        <v>2019000612</v>
      </c>
      <c r="B107" t="str">
        <f>[1]Datos!C107</f>
        <v>B35741131</v>
      </c>
      <c r="C107" t="str">
        <f>[1]Datos!D107</f>
        <v>ALL SPORT ALTERNATIVAS DEPORTIVAS, S.L.U.</v>
      </c>
      <c r="D107" s="1">
        <f>[1]Datos!I107</f>
        <v>6781.31</v>
      </c>
      <c r="E107" s="1">
        <f>[1]Datos!J107</f>
        <v>258.3</v>
      </c>
      <c r="F107" s="1">
        <f t="shared" si="1"/>
        <v>7039.6100000000006</v>
      </c>
      <c r="G107" t="str">
        <f>VLOOKUP([1]Datos!K107,[1]Instrucciones!$L$4:$M$7,2,FALSE)</f>
        <v>Suministro</v>
      </c>
      <c r="H107" s="2" t="str">
        <f>[1]Datos!F107</f>
        <v>05-09-2019</v>
      </c>
      <c r="I107" s="6" t="str">
        <f>[1]Datos!G107</f>
        <v>37400000</v>
      </c>
      <c r="J107" t="str">
        <f>[1]Datos!O107</f>
        <v>SUMINISTRO DE MATERIAL DEPORTIVO PARA EL ESTADIO MUNICIPAL FRANCISCO PERAZA</v>
      </c>
    </row>
    <row r="108" spans="1:10" x14ac:dyDescent="0.25">
      <c r="A108" t="str">
        <f>[1]Datos!A108</f>
        <v>2019000647</v>
      </c>
      <c r="B108" t="str">
        <f>[1]Datos!C108</f>
        <v>B76583558</v>
      </c>
      <c r="C108" t="str">
        <f>[1]Datos!D108</f>
        <v>MAKAROGRAFICA TRES, S.L.</v>
      </c>
      <c r="D108" s="1">
        <f>[1]Datos!I108</f>
        <v>4863.83</v>
      </c>
      <c r="E108" s="1">
        <f>[1]Datos!J108</f>
        <v>296.86</v>
      </c>
      <c r="F108" s="1">
        <f t="shared" si="1"/>
        <v>5160.6899999999996</v>
      </c>
      <c r="G108" t="str">
        <f>VLOOKUP([1]Datos!K108,[1]Instrucciones!$L$4:$M$7,2,FALSE)</f>
        <v>Suministro</v>
      </c>
      <c r="H108" s="2" t="str">
        <f>[1]Datos!F108</f>
        <v>05-09-2019</v>
      </c>
      <c r="I108" s="6" t="str">
        <f>[1]Datos!G108</f>
        <v>22462000</v>
      </c>
      <c r="J108" t="str">
        <f>[1]Datos!O108</f>
        <v>SUMINISTRO DE MATERIAL DE PUBLICIDAD PARA EVENTOS DEPORTIVOS</v>
      </c>
    </row>
    <row r="109" spans="1:10" x14ac:dyDescent="0.25">
      <c r="A109" t="str">
        <f>[1]Datos!A109</f>
        <v>2019000708</v>
      </c>
      <c r="B109" t="str">
        <f>[1]Datos!C109</f>
        <v>J38460408</v>
      </c>
      <c r="C109" t="str">
        <f>[1]Datos!D109</f>
        <v>MELIAN ABOGADOS, S.C.P.</v>
      </c>
      <c r="D109" s="1">
        <f>[1]Datos!I109</f>
        <v>14910</v>
      </c>
      <c r="E109" s="1">
        <f>[1]Datos!J109</f>
        <v>910</v>
      </c>
      <c r="F109" s="1">
        <f t="shared" si="1"/>
        <v>15820</v>
      </c>
      <c r="G109" t="str">
        <f>VLOOKUP([1]Datos!K109,[1]Instrucciones!$L$4:$M$7,2,FALSE)</f>
        <v>Servicio</v>
      </c>
      <c r="H109" s="2" t="str">
        <f>[1]Datos!F109</f>
        <v>16-12-2019</v>
      </c>
      <c r="I109" s="6" t="str">
        <f>[1]Datos!G109</f>
        <v>722220000-3</v>
      </c>
      <c r="J109" t="str">
        <f>[1]Datos!O109</f>
        <v>SERVICIO DE CONSULTORÍA PARA LA MEJORA, SIMPLIFICACIÓN E IMPLANTACIÓN DEL PROCEDIMIENTOS DE COMPRA PÚBLICA ELECTRÓNICA DEL ORGANISMO AUTÓNOMO DE DEPORTES</v>
      </c>
    </row>
    <row r="110" spans="1:10" x14ac:dyDescent="0.25">
      <c r="A110" t="str">
        <f>[1]Datos!A110</f>
        <v>2019000811</v>
      </c>
      <c r="B110" t="str">
        <f>[1]Datos!C110</f>
        <v>78679270L</v>
      </c>
      <c r="C110" t="str">
        <f>[1]Datos!D110</f>
        <v>DIAZ WALO, JUAN CARLOS</v>
      </c>
      <c r="D110" s="1">
        <f>[1]Datos!I110</f>
        <v>7591.32</v>
      </c>
      <c r="E110" s="1">
        <f>[1]Datos!J110</f>
        <v>463.32</v>
      </c>
      <c r="F110" s="1">
        <f t="shared" si="1"/>
        <v>8054.6399999999994</v>
      </c>
      <c r="G110" t="str">
        <f>VLOOKUP([1]Datos!K110,[1]Instrucciones!$L$4:$M$7,2,FALSE)</f>
        <v>Suministro</v>
      </c>
      <c r="H110" s="2" t="str">
        <f>[1]Datos!F110</f>
        <v>10-10-2019</v>
      </c>
      <c r="I110" s="6" t="str">
        <f>[1]Datos!G110</f>
        <v>18412000</v>
      </c>
      <c r="J110" t="str">
        <f>[1]Datos!O110</f>
        <v>SUMINISTRO DE CAMISETAS SERIGRAFIADAS PARA LOS PARTICIPANTES EN LA TRAVESÍA A NADO BAJAMAR-PUNTA DEL HIDALGO, EL DÍA 20 DE JULIO DE 2019</v>
      </c>
    </row>
    <row r="111" spans="1:10" x14ac:dyDescent="0.25">
      <c r="A111" t="str">
        <f>[1]Datos!A111</f>
        <v>2019000812</v>
      </c>
      <c r="B111" t="str">
        <f>[1]Datos!C111</f>
        <v>B35741131</v>
      </c>
      <c r="C111" t="str">
        <f>[1]Datos!D111</f>
        <v>ALL SPORT ALTERNATIVAS DEPORTIVAS, S.L.U.</v>
      </c>
      <c r="D111" s="1">
        <f>[1]Datos!I111</f>
        <v>2931.97</v>
      </c>
      <c r="E111" s="1">
        <f>[1]Datos!J111</f>
        <v>115.43</v>
      </c>
      <c r="F111" s="1">
        <f t="shared" si="1"/>
        <v>3047.3999999999996</v>
      </c>
      <c r="G111" t="str">
        <f>VLOOKUP([1]Datos!K111,[1]Instrucciones!$L$4:$M$7,2,FALSE)</f>
        <v>Suministro</v>
      </c>
      <c r="H111" s="2" t="str">
        <f>[1]Datos!F111</f>
        <v>07-11-2019</v>
      </c>
      <c r="I111" s="6" t="str">
        <f>[1]Datos!G111</f>
        <v>37400000</v>
      </c>
      <c r="J111" t="str">
        <f>[1]Datos!O111</f>
        <v>SUMINISTRO DE MATERIAL DEPORTIVO PARA EL ESTADIO MUNICIPAL FRANCISCO PERAZA</v>
      </c>
    </row>
    <row r="112" spans="1:10" x14ac:dyDescent="0.25">
      <c r="A112" t="str">
        <f>[1]Datos!A112</f>
        <v>2019000942</v>
      </c>
      <c r="B112" t="str">
        <f>[1]Datos!C112</f>
        <v>A80907397</v>
      </c>
      <c r="C112" t="str">
        <f>[1]Datos!D112</f>
        <v>VODAFONE ESPAÑA, S.A.U.</v>
      </c>
      <c r="D112" s="1">
        <f>[1]Datos!I112</f>
        <v>7482.31</v>
      </c>
      <c r="E112" s="1">
        <f>[1]Datos!J112</f>
        <v>456.67</v>
      </c>
      <c r="F112" s="1">
        <f t="shared" si="1"/>
        <v>7938.9800000000005</v>
      </c>
      <c r="G112" t="str">
        <f>VLOOKUP([1]Datos!K112,[1]Instrucciones!$L$4:$M$7,2,FALSE)</f>
        <v>Servicio</v>
      </c>
      <c r="H112" s="2" t="str">
        <f>[1]Datos!F112</f>
        <v>16-12-2019</v>
      </c>
      <c r="I112" s="6" t="str">
        <f>[1]Datos!G112</f>
        <v>64200000</v>
      </c>
      <c r="J112" t="str">
        <f>[1]Datos!O112</f>
        <v>SERVICIO DE TELECOMUNICACIONES DEL ORGANISMO AUTÓNOMO DE DEPORTES PARA EL PERIODO DE JULIO A SEPTIEMBRE DE 2019</v>
      </c>
    </row>
    <row r="113" spans="1:10" x14ac:dyDescent="0.25">
      <c r="A113" t="str">
        <f>[1]Datos!A113</f>
        <v>2019000943</v>
      </c>
      <c r="B113" t="str">
        <f>[1]Datos!C113</f>
        <v>78919678P</v>
      </c>
      <c r="C113" t="str">
        <f>[1]Datos!D113</f>
        <v>GOMEZ ROMERO, IÑAKI</v>
      </c>
      <c r="D113" s="1">
        <f>[1]Datos!I113</f>
        <v>180.03</v>
      </c>
      <c r="E113" s="1">
        <f>[1]Datos!J113</f>
        <v>10.99</v>
      </c>
      <c r="F113" s="1">
        <f t="shared" si="1"/>
        <v>191.02</v>
      </c>
      <c r="G113" t="str">
        <f>VLOOKUP([1]Datos!K113,[1]Instrucciones!$L$4:$M$7,2,FALSE)</f>
        <v>Suministro</v>
      </c>
      <c r="H113" s="2" t="str">
        <f>[1]Datos!F113</f>
        <v>16-12-2019</v>
      </c>
      <c r="I113" s="6" t="str">
        <f>[1]Datos!G113</f>
        <v>37423100-0</v>
      </c>
      <c r="J113" t="str">
        <f>[1]Datos!O113</f>
        <v>SUMINISTRO DE CUERDA TREPA PARA EL ESTADIO MUNICIPAL FRANCISCO PERAZA</v>
      </c>
    </row>
    <row r="114" spans="1:10" x14ac:dyDescent="0.25">
      <c r="A114" t="str">
        <f>[1]Datos!A114</f>
        <v>2019000966</v>
      </c>
      <c r="B114" t="str">
        <f>[1]Datos!C114</f>
        <v>B38106100</v>
      </c>
      <c r="C114" t="str">
        <f>[1]Datos!D114</f>
        <v>SOTESA S.L.</v>
      </c>
      <c r="D114" s="1">
        <f>[1]Datos!I114</f>
        <v>2683.8</v>
      </c>
      <c r="E114" s="1">
        <f>[1]Datos!J114</f>
        <v>163.80000000000001</v>
      </c>
      <c r="F114" s="1">
        <f t="shared" si="1"/>
        <v>2847.6000000000004</v>
      </c>
      <c r="G114" t="str">
        <f>VLOOKUP([1]Datos!K114,[1]Instrucciones!$L$4:$M$7,2,FALSE)</f>
        <v>Suministro</v>
      </c>
      <c r="H114" s="2" t="str">
        <f>[1]Datos!F114</f>
        <v>10-10-2019</v>
      </c>
      <c r="I114" s="6" t="str">
        <f>[1]Datos!G114</f>
        <v>350000000</v>
      </c>
      <c r="J114" t="str">
        <f>[1]Datos!O114</f>
        <v>SUMINISTRO DE 3 EQUIPOS INFORMÁTICOS Y 5 PANTALLAS PARA OFICINAS DEL ORGANISMO AUTÓNOMO DE DEPORTES</v>
      </c>
    </row>
    <row r="115" spans="1:10" x14ac:dyDescent="0.25">
      <c r="A115" t="str">
        <f>[1]Datos!A115</f>
        <v>2019000967</v>
      </c>
      <c r="B115" t="str">
        <f>[1]Datos!C115</f>
        <v>B38699567</v>
      </c>
      <c r="C115" t="str">
        <f>[1]Datos!D115</f>
        <v>COMTIGO COMUNICACIONES, S.L.</v>
      </c>
      <c r="D115" s="1">
        <f>[1]Datos!I115</f>
        <v>2263.13</v>
      </c>
      <c r="E115" s="1">
        <f>[1]Datos!J115</f>
        <v>138.13</v>
      </c>
      <c r="F115" s="1">
        <f t="shared" si="1"/>
        <v>2401.2600000000002</v>
      </c>
      <c r="G115" t="str">
        <f>VLOOKUP([1]Datos!K115,[1]Instrucciones!$L$4:$M$7,2,FALSE)</f>
        <v>Servicio</v>
      </c>
      <c r="H115" s="2" t="str">
        <f>[1]Datos!F115</f>
        <v>20-11-2019</v>
      </c>
      <c r="I115" s="6" t="str">
        <f>[1]Datos!G115</f>
        <v>79341100-7</v>
      </c>
      <c r="J115" t="str">
        <f>[1]Datos!O115</f>
        <v>ELABORACIÓN DE INFORME DE VALORACIÓN ECONÓMICA DE LA REALIZACIÓN DE SERVICIOS PUBLICITARIOS PROFESIONALES DEL CLUB VOLEIBOL HARIS TEMPORADA 2018/2019</v>
      </c>
    </row>
    <row r="116" spans="1:10" x14ac:dyDescent="0.25">
      <c r="A116" t="str">
        <f>[1]Datos!A116</f>
        <v>2019000978</v>
      </c>
      <c r="B116" t="str">
        <f>[1]Datos!C116</f>
        <v>B73721870</v>
      </c>
      <c r="C116" t="str">
        <f>[1]Datos!D116</f>
        <v>FICHAMUR, S.L.</v>
      </c>
      <c r="D116" s="1">
        <f>[1]Datos!I116</f>
        <v>519.63</v>
      </c>
      <c r="E116" s="1">
        <f>[1]Datos!J116</f>
        <v>31.71</v>
      </c>
      <c r="F116" s="1">
        <f t="shared" si="1"/>
        <v>551.34</v>
      </c>
      <c r="G116" t="str">
        <f>VLOOKUP([1]Datos!K116,[1]Instrucciones!$L$4:$M$7,2,FALSE)</f>
        <v>Servicio</v>
      </c>
      <c r="H116" s="2" t="str">
        <f>[1]Datos!F116</f>
        <v>05-09-2019</v>
      </c>
      <c r="I116" s="6" t="str">
        <f>[1]Datos!G116</f>
        <v>50530000</v>
      </c>
      <c r="J116" t="str">
        <f>[1]Datos!O116</f>
        <v>REPARACIÓN TORNOS DE CONTROL DE ENTRADA EN EL ESTADIO MUNICIPAL FRANCISCO PERAZA</v>
      </c>
    </row>
    <row r="117" spans="1:10" x14ac:dyDescent="0.25">
      <c r="A117" t="str">
        <f>[1]Datos!A117</f>
        <v>2019000979</v>
      </c>
      <c r="B117" t="str">
        <f>[1]Datos!C117</f>
        <v>Q2866001G</v>
      </c>
      <c r="C117" t="str">
        <f>[1]Datos!D117</f>
        <v>CRUZ ROJA ESPAÑOLA</v>
      </c>
      <c r="D117" s="1">
        <f>[1]Datos!I117</f>
        <v>4100.63</v>
      </c>
      <c r="E117" s="1">
        <f>[1]Datos!J117</f>
        <v>0</v>
      </c>
      <c r="F117" s="1">
        <f t="shared" si="1"/>
        <v>4100.63</v>
      </c>
      <c r="G117" t="str">
        <f>VLOOKUP([1]Datos!K117,[1]Instrucciones!$L$4:$M$7,2,FALSE)</f>
        <v>Servicio</v>
      </c>
      <c r="H117" s="2" t="str">
        <f>[1]Datos!F117</f>
        <v>10-10-2019</v>
      </c>
      <c r="I117" s="6" t="str">
        <f>[1]Datos!G117</f>
        <v>85143000</v>
      </c>
      <c r="J117" t="str">
        <f>[1]Datos!O117</f>
        <v>SERVICIO DE AMBULANCIAS PARA EL VI RALLYE CIUDAD DE LA LAGUNA, LOS DÍAS 19 Y 20 DE JULIO DE 2019</v>
      </c>
    </row>
    <row r="118" spans="1:10" x14ac:dyDescent="0.25">
      <c r="A118" t="str">
        <f>[1]Datos!A118</f>
        <v>2019001032</v>
      </c>
      <c r="B118" t="str">
        <f>[1]Datos!C118</f>
        <v>78556505M</v>
      </c>
      <c r="C118" t="str">
        <f>[1]Datos!D118</f>
        <v>RODRIGUEZ HERNANDEZ, SEBASTIAN</v>
      </c>
      <c r="D118" s="1">
        <f>[1]Datos!I118</f>
        <v>1350</v>
      </c>
      <c r="E118" s="1">
        <f>[1]Datos!J118</f>
        <v>0</v>
      </c>
      <c r="F118" s="1">
        <f t="shared" si="1"/>
        <v>1350</v>
      </c>
      <c r="G118" t="str">
        <f>VLOOKUP([1]Datos!K118,[1]Instrucciones!$L$4:$M$7,2,FALSE)</f>
        <v>Servicio</v>
      </c>
      <c r="H118" s="2" t="str">
        <f>[1]Datos!F118</f>
        <v>07/11/2019</v>
      </c>
      <c r="I118" s="6" t="str">
        <f>[1]Datos!G118</f>
        <v>72590000</v>
      </c>
      <c r="J118" t="str">
        <f>[1]Datos!O118</f>
        <v>SERVICIO DE INFORMÁTICA PARA LA XLVI VUELTA CICLISTA A LA ISLA DE TENERIFE</v>
      </c>
    </row>
    <row r="119" spans="1:10" x14ac:dyDescent="0.25">
      <c r="A119" t="str">
        <f>[1]Datos!A119</f>
        <v>2019001065</v>
      </c>
      <c r="B119" t="str">
        <f>[1]Datos!C119</f>
        <v>G38024196</v>
      </c>
      <c r="C119" t="str">
        <f>[1]Datos!D119</f>
        <v>AYUDA EN EMERGENCIAS ANAGA</v>
      </c>
      <c r="D119" s="1">
        <f>[1]Datos!I119</f>
        <v>1800</v>
      </c>
      <c r="E119" s="1">
        <f>[1]Datos!J119</f>
        <v>0</v>
      </c>
      <c r="F119" s="1">
        <f t="shared" si="1"/>
        <v>1800</v>
      </c>
      <c r="G119" t="str">
        <f>VLOOKUP([1]Datos!K119,[1]Instrucciones!$L$4:$M$7,2,FALSE)</f>
        <v>Servicio</v>
      </c>
      <c r="H119" s="2" t="str">
        <f>[1]Datos!F119</f>
        <v>07-11-2019</v>
      </c>
      <c r="I119" s="6" t="str">
        <f>[1]Datos!G119</f>
        <v>34996000</v>
      </c>
      <c r="J119" t="str">
        <f>[1]Datos!O119</f>
        <v>DISPOSITIVO PROTECCIÓN CIVIL Y SEGURIDAD VIAL EN LA LXIV VUELTA CICLISTA A TENERIFE, A CELEBRAR DEL 29 DE AGOSTO AL 01 DE SEPTIEMBRE 2019</v>
      </c>
    </row>
    <row r="120" spans="1:10" x14ac:dyDescent="0.25">
      <c r="A120" t="str">
        <f>[1]Datos!A120</f>
        <v>2019001066</v>
      </c>
      <c r="B120" t="str">
        <f>[1]Datos!C120</f>
        <v>A28229813</v>
      </c>
      <c r="C120" t="str">
        <f>[1]Datos!D120</f>
        <v>VIAJES EL CORTE INGLES S.A.</v>
      </c>
      <c r="D120" s="1">
        <f>[1]Datos!I120</f>
        <v>15379</v>
      </c>
      <c r="E120" s="1">
        <f>[1]Datos!J120</f>
        <v>938.62</v>
      </c>
      <c r="F120" s="1">
        <f t="shared" si="1"/>
        <v>16317.62</v>
      </c>
      <c r="G120" t="str">
        <f>VLOOKUP([1]Datos!K120,[1]Instrucciones!$L$4:$M$7,2,FALSE)</f>
        <v>Servicio</v>
      </c>
      <c r="H120" s="2" t="str">
        <f>[1]Datos!F120</f>
        <v>07-11-2019</v>
      </c>
      <c r="I120" s="6" t="str">
        <f>[1]Datos!G120</f>
        <v>55110000</v>
      </c>
      <c r="J120" t="str">
        <f>[1]Datos!O120</f>
        <v>SERVICIO DE ALOJAMIENTO PARA LOS PARTICIPANTES EN LA LXIV VUELTA CICLISTA A LA ISLA DE TENERIFE, A CELEBRAR DEL 29 DE AGOSTO AL 01 DE SEPTIEMBRE DE 2019.</v>
      </c>
    </row>
    <row r="121" spans="1:10" x14ac:dyDescent="0.25">
      <c r="A121" t="str">
        <f>[1]Datos!A121</f>
        <v>2019001067</v>
      </c>
      <c r="B121" t="str">
        <f>[1]Datos!C121</f>
        <v>Q2866001G</v>
      </c>
      <c r="C121" t="str">
        <f>[1]Datos!D121</f>
        <v>CRUZ ROJA ESPAÑOLA</v>
      </c>
      <c r="D121" s="1">
        <f>[1]Datos!I121</f>
        <v>2324.6999999999998</v>
      </c>
      <c r="E121" s="1">
        <f>[1]Datos!J121</f>
        <v>0</v>
      </c>
      <c r="F121" s="1">
        <f t="shared" si="1"/>
        <v>2324.6999999999998</v>
      </c>
      <c r="G121" t="str">
        <f>VLOOKUP([1]Datos!K121,[1]Instrucciones!$L$4:$M$7,2,FALSE)</f>
        <v>Servicio</v>
      </c>
      <c r="H121" s="2" t="str">
        <f>[1]Datos!F121</f>
        <v>07-11-2019</v>
      </c>
      <c r="I121" s="6" t="str">
        <f>[1]Datos!G121</f>
        <v>85143000</v>
      </c>
      <c r="J121" t="str">
        <f>[1]Datos!O121</f>
        <v>SERVICIO DE AMBULANCIAS PARA LA LXIV VUELTA CICLISTA A LA ISLA DE TENERIFE, LOS DÍAS 29 DE AGOSTO AL 1 DE SEPTIEMBRE DE 2019</v>
      </c>
    </row>
    <row r="122" spans="1:10" x14ac:dyDescent="0.25">
      <c r="A122" t="str">
        <f>[1]Datos!A122</f>
        <v>2019001068</v>
      </c>
      <c r="B122" t="str">
        <f>[1]Datos!C122</f>
        <v>B76557461</v>
      </c>
      <c r="C122" t="str">
        <f>[1]Datos!D122</f>
        <v>FUSOVIAL, S.L.</v>
      </c>
      <c r="D122" s="1">
        <f>[1]Datos!I122</f>
        <v>15517.05</v>
      </c>
      <c r="E122" s="1">
        <f>[1]Datos!J122</f>
        <v>947.05</v>
      </c>
      <c r="F122" s="1">
        <f t="shared" si="1"/>
        <v>16464.099999999999</v>
      </c>
      <c r="G122" t="str">
        <f>VLOOKUP([1]Datos!K122,[1]Instrucciones!$L$4:$M$7,2,FALSE)</f>
        <v>Servicio</v>
      </c>
      <c r="H122" s="2" t="str">
        <f>[1]Datos!F122</f>
        <v>07-11-2019</v>
      </c>
      <c r="I122" s="6" t="str">
        <f>[1]Datos!G122</f>
        <v>34922000</v>
      </c>
      <c r="J122" t="str">
        <f>[1]Datos!O122</f>
        <v>SERVICIO DE CORTE DE TRAFICO DURANTE LA CELEBRACIÓN DE LA LXIV VUELTA CICLISTA A LA ISLA DE TENERIFE, DEL 29 DE AGOSTO AL 1 DE SEPTIEMBRE DE 2019</v>
      </c>
    </row>
    <row r="123" spans="1:10" x14ac:dyDescent="0.25">
      <c r="A123" t="str">
        <f>[1]Datos!A123</f>
        <v>2019001069</v>
      </c>
      <c r="B123" t="str">
        <f>[1]Datos!C123</f>
        <v>18917622F</v>
      </c>
      <c r="C123" t="str">
        <f>[1]Datos!D123</f>
        <v>DOMENECH CENTELLES, ERNESTO</v>
      </c>
      <c r="D123" s="1">
        <f>[1]Datos!I123</f>
        <v>1810.5</v>
      </c>
      <c r="E123" s="1">
        <f>[1]Datos!J123</f>
        <v>110.5</v>
      </c>
      <c r="F123" s="1">
        <f t="shared" si="1"/>
        <v>1921</v>
      </c>
      <c r="G123" t="str">
        <f>VLOOKUP([1]Datos!K123,[1]Instrucciones!$L$4:$M$7,2,FALSE)</f>
        <v>Servicio</v>
      </c>
      <c r="H123" s="2" t="str">
        <f>[1]Datos!F123</f>
        <v>07-11-2019</v>
      </c>
      <c r="I123" s="6" t="str">
        <f>[1]Datos!G123</f>
        <v>35123300-5</v>
      </c>
      <c r="J123" t="str">
        <f>[1]Datos!O123</f>
        <v>SERVICIO CLASIFICACIONES INFORMATIZADAS DE LA LXIV VUELTA CICLISTA A TENERIFE, A CELEBRAR DEL 29 DE AGOSTO AL 01 DE SEPTIEMBRE 2019</v>
      </c>
    </row>
    <row r="124" spans="1:10" x14ac:dyDescent="0.25">
      <c r="A124" t="str">
        <f>[1]Datos!A124</f>
        <v>2019001070</v>
      </c>
      <c r="B124" t="str">
        <f>[1]Datos!C124</f>
        <v>A38453809</v>
      </c>
      <c r="C124" t="str">
        <f>[1]Datos!D124</f>
        <v>DISA RED DE SERVICIOS PETROLIFEROS S.A.U.</v>
      </c>
      <c r="D124" s="1">
        <f>[1]Datos!I124</f>
        <v>4000</v>
      </c>
      <c r="E124" s="1">
        <f>[1]Datos!J124</f>
        <v>0</v>
      </c>
      <c r="F124" s="1">
        <f t="shared" si="1"/>
        <v>4000</v>
      </c>
      <c r="G124" t="str">
        <f>VLOOKUP([1]Datos!K124,[1]Instrucciones!$L$4:$M$7,2,FALSE)</f>
        <v>Suministro</v>
      </c>
      <c r="H124" s="2" t="str">
        <f>[1]Datos!F124</f>
        <v>12-12-2019</v>
      </c>
      <c r="I124" s="6" t="str">
        <f>[1]Datos!G124</f>
        <v>09100000-0</v>
      </c>
      <c r="J124" t="str">
        <f>[1]Datos!O124</f>
        <v>SUMINISTRO DE COMBUSTIBLE PARA LOS VEHICULOS DE LA ORGANIZACIÓN Y EQUIPOS PARTICIPANTES EN LA LXIV VUELTA CICLISTA A LA ISLA DE TENERIFE, A CELEBRAR DEL 29 DE AGOSTO AL 01 DE SEPTIEMBRE 2019</v>
      </c>
    </row>
    <row r="125" spans="1:10" x14ac:dyDescent="0.25">
      <c r="A125" t="str">
        <f>[1]Datos!A125</f>
        <v>2019001071</v>
      </c>
      <c r="B125" t="str">
        <f>[1]Datos!C125</f>
        <v>78679270L</v>
      </c>
      <c r="C125" t="str">
        <f>[1]Datos!D125</f>
        <v>DIAZ WALO, JUAN CARLOS</v>
      </c>
      <c r="D125" s="1">
        <f>[1]Datos!I125</f>
        <v>3472.54</v>
      </c>
      <c r="E125" s="1">
        <f>[1]Datos!J125</f>
        <v>211.94</v>
      </c>
      <c r="F125" s="1">
        <f t="shared" si="1"/>
        <v>3684.48</v>
      </c>
      <c r="G125" t="str">
        <f>VLOOKUP([1]Datos!K125,[1]Instrucciones!$L$4:$M$7,2,FALSE)</f>
        <v>Suministro</v>
      </c>
      <c r="H125" s="2" t="str">
        <f>[1]Datos!F125</f>
        <v>16-12-2019</v>
      </c>
      <c r="I125" s="6" t="str">
        <f>[1]Datos!G125</f>
        <v>18412000</v>
      </c>
      <c r="J125" t="str">
        <f>[1]Datos!O125</f>
        <v>SUMINISTRO DE MAILLOTS PARA LA LXIV VUELTA CICLISTA A LA ISLA DE TENERIFE, A CELEBRAR DEL 29 DE AGOSTO AL 01 DE SEPTIEMBRE DE 2019.</v>
      </c>
    </row>
    <row r="126" spans="1:10" x14ac:dyDescent="0.25">
      <c r="A126" t="str">
        <f>[1]Datos!A126</f>
        <v>2019001074</v>
      </c>
      <c r="B126" t="str">
        <f>[1]Datos!C126</f>
        <v>B38284501</v>
      </c>
      <c r="C126" t="str">
        <f>[1]Datos!D126</f>
        <v>TRANSPORTES TENERIFE JOSUE, S.L.</v>
      </c>
      <c r="D126" s="1">
        <f>[1]Datos!I126</f>
        <v>1153.5999999999999</v>
      </c>
      <c r="E126" s="1">
        <f>[1]Datos!J126</f>
        <v>33.6</v>
      </c>
      <c r="F126" s="1">
        <f t="shared" si="1"/>
        <v>1187.1999999999998</v>
      </c>
      <c r="G126" t="str">
        <f>VLOOKUP([1]Datos!K126,[1]Instrucciones!$L$4:$M$7,2,FALSE)</f>
        <v>Servicio</v>
      </c>
      <c r="H126" s="2" t="str">
        <f>[1]Datos!F126</f>
        <v>07-11-2019</v>
      </c>
      <c r="I126" s="6" t="str">
        <f>[1]Datos!G126</f>
        <v>60140000-1</v>
      </c>
      <c r="J126" t="str">
        <f>[1]Datos!O126</f>
        <v>TRANSPORTE TERRESTRE DE LOS EQUIPOS PARTICIPANTES EN LA LXIV VUELTA CICLISTA A LA ISLA DE TENERIFE, LOS DÍAS 29 DE AGOSTO AL 1 DE SEPTIEMBRE DE 2019</v>
      </c>
    </row>
    <row r="127" spans="1:10" x14ac:dyDescent="0.25">
      <c r="A127" t="str">
        <f>[1]Datos!A127</f>
        <v>2019001089</v>
      </c>
      <c r="B127" t="str">
        <f>[1]Datos!C127</f>
        <v>E76636315</v>
      </c>
      <c r="C127" t="str">
        <f>[1]Datos!D127</f>
        <v>C.B. FERRETERIA HERMANOS GONZALEZ</v>
      </c>
      <c r="D127" s="1">
        <f>[1]Datos!I127</f>
        <v>14950.1</v>
      </c>
      <c r="E127" s="1">
        <f>[1]Datos!J127</f>
        <v>0</v>
      </c>
      <c r="F127" s="1">
        <f t="shared" si="1"/>
        <v>14950.1</v>
      </c>
      <c r="G127" t="str">
        <f>VLOOKUP([1]Datos!K127,[1]Instrucciones!$L$4:$M$7,2,FALSE)</f>
        <v>Suministro</v>
      </c>
      <c r="H127" s="2" t="str">
        <f>[1]Datos!F127</f>
        <v>07-11-2019</v>
      </c>
      <c r="I127" s="6" t="str">
        <f>[1]Datos!G127</f>
        <v>44316510-6</v>
      </c>
      <c r="J127" t="str">
        <f>[1]Datos!O127</f>
        <v>SUMINISTRO DE MATERIAL DE FERRETERÍA VARIO DESTINADO A LAS INSTALACIONES DEPORTIVAS DURANTE LOS MESES DE SEPTIEMBRE A NOVIEMBRE DE 2019</v>
      </c>
    </row>
    <row r="128" spans="1:10" x14ac:dyDescent="0.25">
      <c r="A128" t="str">
        <f>[1]Datos!A128</f>
        <v>2019001090</v>
      </c>
      <c r="B128" t="str">
        <f>[1]Datos!C128</f>
        <v>G38720413</v>
      </c>
      <c r="C128" t="str">
        <f>[1]Datos!D128</f>
        <v>CLUB DEPORTIVO TENIS DE MESA CELADA</v>
      </c>
      <c r="D128" s="1">
        <f>[1]Datos!I128</f>
        <v>300</v>
      </c>
      <c r="E128" s="1">
        <f>[1]Datos!J128</f>
        <v>0</v>
      </c>
      <c r="F128" s="1">
        <f t="shared" si="1"/>
        <v>300</v>
      </c>
      <c r="G128" t="str">
        <f>VLOOKUP([1]Datos!K128,[1]Instrucciones!$L$4:$M$7,2,FALSE)</f>
        <v>Servicio</v>
      </c>
      <c r="H128" s="2" t="str">
        <f>[1]Datos!F128</f>
        <v>07-11-2019</v>
      </c>
      <c r="I128" s="6" t="str">
        <f>[1]Datos!G128</f>
        <v>92622000-7</v>
      </c>
      <c r="J128" t="str">
        <f>[1]Datos!O128</f>
        <v>ORGANIZACIÓN DEL XXVII TORNEO CIUDAD DE LA LAGUNA DE TENIS DE MESA, LOS DÍAS 21 Y 22 DE SEPTIEMBRE DE 2019</v>
      </c>
    </row>
    <row r="129" spans="1:10" x14ac:dyDescent="0.25">
      <c r="A129" t="str">
        <f>[1]Datos!A129</f>
        <v>2019001094</v>
      </c>
      <c r="B129" t="str">
        <f>[1]Datos!C129</f>
        <v>54052308P</v>
      </c>
      <c r="C129" t="str">
        <f>[1]Datos!D129</f>
        <v>HERNANDEZ CABRERA, VICENTE</v>
      </c>
      <c r="D129" s="1">
        <f>[1]Datos!I129</f>
        <v>2130</v>
      </c>
      <c r="E129" s="1">
        <f>[1]Datos!J129</f>
        <v>130</v>
      </c>
      <c r="F129" s="1">
        <f t="shared" si="1"/>
        <v>2260</v>
      </c>
      <c r="G129" t="str">
        <f>VLOOKUP([1]Datos!K129,[1]Instrucciones!$L$4:$M$7,2,FALSE)</f>
        <v>Servicio</v>
      </c>
      <c r="H129" s="2" t="str">
        <f>[1]Datos!F129</f>
        <v>14-11-2019</v>
      </c>
      <c r="I129" s="6" t="str">
        <f>[1]Datos!G129</f>
        <v>92620000</v>
      </c>
      <c r="J129" t="str">
        <f>[1]Datos!O129</f>
        <v>IMPARTICIÓN DE CHARLAS A LA ESCUELA DE TRIATLÓN Y A ESCOLARES SOBRE INICIACIÓN EN EL TRIATLÓN Y EL DEPORTE COMO INSTRUMENTO PARA UNA VIDA SALUDABLE.</v>
      </c>
    </row>
    <row r="130" spans="1:10" x14ac:dyDescent="0.25">
      <c r="A130" t="str">
        <f>[1]Datos!A130</f>
        <v>2019001129</v>
      </c>
      <c r="B130" t="str">
        <f>[1]Datos!C130</f>
        <v>G38455309</v>
      </c>
      <c r="C130" t="str">
        <f>[1]Datos!D130</f>
        <v>FEDERACION DE ARRASTRE CANARIO</v>
      </c>
      <c r="D130" s="1">
        <f>[1]Datos!I130</f>
        <v>3000</v>
      </c>
      <c r="E130" s="1">
        <f>[1]Datos!J130</f>
        <v>0</v>
      </c>
      <c r="F130" s="1">
        <f t="shared" si="1"/>
        <v>3000</v>
      </c>
      <c r="G130" t="str">
        <f>VLOOKUP([1]Datos!K130,[1]Instrucciones!$L$4:$M$7,2,FALSE)</f>
        <v>Servicio</v>
      </c>
      <c r="H130" s="2" t="str">
        <f>[1]Datos!F130</f>
        <v>07-11-2019</v>
      </c>
      <c r="I130" s="6" t="str">
        <f>[1]Datos!G130</f>
        <v>92622000-7</v>
      </c>
      <c r="J130" t="str">
        <f>[1]Datos!O130</f>
        <v>ORGANIZACIÓN DEL XXXI CONCURSO DE ARRASTRE DE GANADO, CON MOTIVO DE LAS FIESTAS DEL CRISTO DE LA LAGUNA, EL DÍA 15 DE SEPTIEMBRE DE 2019</v>
      </c>
    </row>
    <row r="131" spans="1:10" x14ac:dyDescent="0.25">
      <c r="A131" t="str">
        <f>[1]Datos!A131</f>
        <v>2019001130</v>
      </c>
      <c r="B131" t="str">
        <f>[1]Datos!C131</f>
        <v>G76518570</v>
      </c>
      <c r="C131" t="str">
        <f>[1]Datos!D131</f>
        <v>CLUB DEPORTIVO DE LUCHAS LUGUAMA GUAMASA</v>
      </c>
      <c r="D131" s="1">
        <f>[1]Datos!I131</f>
        <v>4000</v>
      </c>
      <c r="E131" s="1">
        <f>[1]Datos!J131</f>
        <v>0</v>
      </c>
      <c r="F131" s="1">
        <f t="shared" ref="F131:F182" si="2">D131+E131</f>
        <v>4000</v>
      </c>
      <c r="G131" t="str">
        <f>VLOOKUP([1]Datos!K131,[1]Instrucciones!$L$4:$M$7,2,FALSE)</f>
        <v>Servicio</v>
      </c>
      <c r="H131" s="2" t="str">
        <f>[1]Datos!F131</f>
        <v>07-11-2019</v>
      </c>
      <c r="I131" s="6" t="str">
        <f>[1]Datos!G131</f>
        <v>92622000-7</v>
      </c>
      <c r="J131" t="str">
        <f>[1]Datos!O131</f>
        <v>ORGANIZACIÓN DEL TROFEO DE LUCHA FIESTAS DEL CRISTO, EL DÍA 13 DE SEPTIEMBRE DE 2019</v>
      </c>
    </row>
    <row r="132" spans="1:10" x14ac:dyDescent="0.25">
      <c r="A132" t="str">
        <f>[1]Datos!A132</f>
        <v>2019001131</v>
      </c>
      <c r="B132" t="str">
        <f>[1]Datos!C132</f>
        <v>G38318069</v>
      </c>
      <c r="C132" t="str">
        <f>[1]Datos!D132</f>
        <v>FEDERACION CANARIA DE BALONCESTO</v>
      </c>
      <c r="D132" s="1">
        <f>[1]Datos!I132</f>
        <v>1343</v>
      </c>
      <c r="E132" s="1">
        <f>[1]Datos!J132</f>
        <v>0</v>
      </c>
      <c r="F132" s="1">
        <f t="shared" si="2"/>
        <v>1343</v>
      </c>
      <c r="G132" t="str">
        <f>VLOOKUP([1]Datos!K132,[1]Instrucciones!$L$4:$M$7,2,FALSE)</f>
        <v>Servicio</v>
      </c>
      <c r="H132" s="2" t="str">
        <f>[1]Datos!F132</f>
        <v>07-11-2019</v>
      </c>
      <c r="I132" s="6" t="str">
        <f>[1]Datos!G132</f>
        <v>92622000-7</v>
      </c>
      <c r="J132" t="str">
        <f>[1]Datos!O132</f>
        <v>ARTIBRAJES DEL TORNEO DE BALONCESTO Sénior (Liga Femenina Día) y Júnior Autonómico, CON MOTIVO DE LAS FIESTAS DEL CRISTO, LOS DÍAS 20 AL 22 DE SEPTIEMBRE DE 2019</v>
      </c>
    </row>
    <row r="133" spans="1:10" x14ac:dyDescent="0.25">
      <c r="A133" t="str">
        <f>[1]Datos!A133</f>
        <v>2019001138</v>
      </c>
      <c r="B133" t="str">
        <f>[1]Datos!C133</f>
        <v>43281219A</v>
      </c>
      <c r="C133" t="str">
        <f>[1]Datos!D133</f>
        <v>GUERRA GARCIA, ORLANDO</v>
      </c>
      <c r="D133" s="1">
        <f>[1]Datos!I133</f>
        <v>7626.7</v>
      </c>
      <c r="E133" s="1">
        <f>[1]Datos!J133</f>
        <v>0</v>
      </c>
      <c r="F133" s="1">
        <f t="shared" si="2"/>
        <v>7626.7</v>
      </c>
      <c r="G133" t="str">
        <f>VLOOKUP([1]Datos!K133,[1]Instrucciones!$L$4:$M$7,2,FALSE)</f>
        <v>Suministro</v>
      </c>
      <c r="H133" s="2" t="str">
        <f>[1]Datos!F133</f>
        <v>07-11-2019</v>
      </c>
      <c r="I133" s="6" t="str">
        <f>[1]Datos!G133</f>
        <v>18412000-0</v>
      </c>
      <c r="J133" t="str">
        <f>[1]Datos!O133</f>
        <v>SUMINISTRO DE CAMISETAS PARA PARTICIPANTES EN LA XL CARRERA POPULAR STMO. CRISTO DE LA LAGUNA, A CELEBRAR EL DÍA 28 DE SEPTIEMBRE DE 2019</v>
      </c>
    </row>
    <row r="134" spans="1:10" x14ac:dyDescent="0.25">
      <c r="A134" t="str">
        <f>[1]Datos!A134</f>
        <v>2019001139</v>
      </c>
      <c r="B134" t="str">
        <f>[1]Datos!C134</f>
        <v>G38042131</v>
      </c>
      <c r="C134" t="str">
        <f>[1]Datos!D134</f>
        <v>ORFEON LA PAZ DE LA LAGUNA</v>
      </c>
      <c r="D134" s="1">
        <f>[1]Datos!I134</f>
        <v>750</v>
      </c>
      <c r="E134" s="1">
        <f>[1]Datos!J134</f>
        <v>0</v>
      </c>
      <c r="F134" s="1">
        <f t="shared" si="2"/>
        <v>750</v>
      </c>
      <c r="G134" t="str">
        <f>VLOOKUP([1]Datos!K134,[1]Instrucciones!$L$4:$M$7,2,FALSE)</f>
        <v>Servicio</v>
      </c>
      <c r="H134" s="2" t="str">
        <f>[1]Datos!F134</f>
        <v>07-11-2019</v>
      </c>
      <c r="I134" s="6" t="str">
        <f>[1]Datos!G134</f>
        <v>92622000-7</v>
      </c>
      <c r="J134" t="str">
        <f>[1]Datos!O134</f>
        <v>ORGANIZACIÓN DEL TORNEO DE BILLAR A TRES BANDAS SANTÍSIMO CRISTO DE LA LAGUNA 2019, A CELEBRAR DEL 16 AL 24 DE SEPTIEMBRE DE 2019</v>
      </c>
    </row>
    <row r="135" spans="1:10" x14ac:dyDescent="0.25">
      <c r="A135" t="str">
        <f>[1]Datos!A135</f>
        <v>2019001222</v>
      </c>
      <c r="B135" t="str">
        <f>[1]Datos!C135</f>
        <v>B38529780</v>
      </c>
      <c r="C135" t="str">
        <f>[1]Datos!D135</f>
        <v>LITOGRAFIA TRUJILLO, S.L.</v>
      </c>
      <c r="D135" s="1">
        <f>[1]Datos!I135</f>
        <v>1810.5</v>
      </c>
      <c r="E135" s="1">
        <f>[1]Datos!J135</f>
        <v>110.5</v>
      </c>
      <c r="F135" s="1">
        <f t="shared" si="2"/>
        <v>1921</v>
      </c>
      <c r="G135" t="str">
        <f>VLOOKUP([1]Datos!K135,[1]Instrucciones!$L$4:$M$7,2,FALSE)</f>
        <v>Servicio</v>
      </c>
      <c r="H135" s="2" t="str">
        <f>[1]Datos!F135</f>
        <v>07-11-2019</v>
      </c>
      <c r="I135" s="6" t="str">
        <f>[1]Datos!G135</f>
        <v>79341000-6</v>
      </c>
      <c r="J135" t="str">
        <f>[1]Datos!O135</f>
        <v>PUBLICIDAD EN LA REVISTA GRAN FONDO 2019</v>
      </c>
    </row>
    <row r="136" spans="1:10" x14ac:dyDescent="0.25">
      <c r="A136" t="str">
        <f>[1]Datos!A136</f>
        <v>2019001223</v>
      </c>
      <c r="B136" t="str">
        <f>[1]Datos!C136</f>
        <v>G38099511</v>
      </c>
      <c r="C136" t="str">
        <f>[1]Datos!D136</f>
        <v>ASOCIACION DEPORTIVA AGUERE</v>
      </c>
      <c r="D136" s="1">
        <f>[1]Datos!I136</f>
        <v>200</v>
      </c>
      <c r="E136" s="1">
        <f>[1]Datos!J136</f>
        <v>0</v>
      </c>
      <c r="F136" s="1">
        <f t="shared" si="2"/>
        <v>200</v>
      </c>
      <c r="G136" t="str">
        <f>VLOOKUP([1]Datos!K136,[1]Instrucciones!$L$4:$M$7,2,FALSE)</f>
        <v>Servicio</v>
      </c>
      <c r="H136" s="2" t="str">
        <f>[1]Datos!F136</f>
        <v>07-11-2019</v>
      </c>
      <c r="I136" s="6" t="str">
        <f>[1]Datos!G136</f>
        <v>9262000-7</v>
      </c>
      <c r="J136" t="str">
        <f>[1]Datos!O136</f>
        <v>ORGANIZACIÓN DEL XXX TORNEO CIUDAD DE LA LAGUNA DE VOLEIBOL, LOS DÍAS 27, 28 Y 29 DE SEPTIEMBRE DE 2019</v>
      </c>
    </row>
    <row r="137" spans="1:10" x14ac:dyDescent="0.25">
      <c r="A137" t="str">
        <f>[1]Datos!A137</f>
        <v>2019001224</v>
      </c>
      <c r="B137" t="str">
        <f>[1]Datos!C137</f>
        <v>B38755054</v>
      </c>
      <c r="C137" t="str">
        <f>[1]Datos!D137</f>
        <v>SLANT SERVICIOS INFORMÁTICOS, S.L.</v>
      </c>
      <c r="D137" s="1">
        <f>[1]Datos!I137</f>
        <v>15966.48</v>
      </c>
      <c r="E137" s="1">
        <f>[1]Datos!J137</f>
        <v>974.48</v>
      </c>
      <c r="F137" s="1">
        <f t="shared" si="2"/>
        <v>16940.96</v>
      </c>
      <c r="G137" t="str">
        <f>VLOOKUP([1]Datos!K137,[1]Instrucciones!$L$4:$M$7,2,FALSE)</f>
        <v>Servicio</v>
      </c>
      <c r="H137" s="2" t="str">
        <f>[1]Datos!F137</f>
        <v>14-11-2019</v>
      </c>
      <c r="I137" s="6" t="str">
        <f>[1]Datos!G137</f>
        <v>72500000-0</v>
      </c>
      <c r="J137" t="str">
        <f>[1]Datos!O137</f>
        <v>SERVICIO DE INFORMÁTICA DEL ORGANISMO AUTÓNOMO DE DEPORTES, PERIODO DEL 1 DE OCTUBRE DE 2019 AL 31 DE MAYO DE 2020</v>
      </c>
    </row>
    <row r="138" spans="1:10" x14ac:dyDescent="0.25">
      <c r="A138" t="str">
        <f>[1]Datos!A138</f>
        <v>2019001226</v>
      </c>
      <c r="B138" t="str">
        <f>[1]Datos!C138</f>
        <v>G38962890</v>
      </c>
      <c r="C138" t="str">
        <f>[1]Datos!D138</f>
        <v>ASOCIACION CLUB DEPORTIVO BALONCESTO ADAREVA</v>
      </c>
      <c r="D138" s="1">
        <f>[1]Datos!I138</f>
        <v>468</v>
      </c>
      <c r="E138" s="1">
        <f>[1]Datos!J138</f>
        <v>0</v>
      </c>
      <c r="F138" s="1">
        <f t="shared" si="2"/>
        <v>468</v>
      </c>
      <c r="G138" t="str">
        <f>VLOOKUP([1]Datos!K138,[1]Instrucciones!$L$4:$M$7,2,FALSE)</f>
        <v>Servicio</v>
      </c>
      <c r="H138" s="2" t="str">
        <f>[1]Datos!F138</f>
        <v>07-11-2019</v>
      </c>
      <c r="I138" s="6" t="str">
        <f>[1]Datos!G138</f>
        <v>9262000-7</v>
      </c>
      <c r="J138" t="str">
        <f>[1]Datos!O138</f>
        <v>ORGANIZACIÓN VI TORNEO FIESTAS DEL CRISTO CIUDAD DE LA LAGUNA CADETE FEMENINO DE BALONCESTO, LOS DÍAS 27 AL 29 DE SEPTIEMBRE DE 2019</v>
      </c>
    </row>
    <row r="139" spans="1:10" x14ac:dyDescent="0.25">
      <c r="A139" t="str">
        <f>[1]Datos!A139</f>
        <v>2019001227</v>
      </c>
      <c r="B139" t="str">
        <f>[1]Datos!C139</f>
        <v>78556038K</v>
      </c>
      <c r="C139" t="str">
        <f>[1]Datos!D139</f>
        <v>MORALES LUIS, JUAN MANUEL</v>
      </c>
      <c r="D139" s="1">
        <f>[1]Datos!I139</f>
        <v>1050</v>
      </c>
      <c r="E139" s="1">
        <f>[1]Datos!J139</f>
        <v>0</v>
      </c>
      <c r="F139" s="1">
        <f t="shared" si="2"/>
        <v>1050</v>
      </c>
      <c r="G139" t="str">
        <f>VLOOKUP([1]Datos!K139,[1]Instrucciones!$L$4:$M$7,2,FALSE)</f>
        <v>Servicio</v>
      </c>
      <c r="H139" s="2" t="str">
        <f>[1]Datos!F139</f>
        <v>14-11-2019</v>
      </c>
      <c r="I139" s="6" t="str">
        <f>[1]Datos!G139</f>
        <v>55300000-3</v>
      </c>
      <c r="J139" t="str">
        <f>[1]Datos!O139</f>
        <v>SERVICIO DE ALMUERZO DEL PERSONAL DE APOYO Y COLABORADORES CON LA XLIV VUELTA CICLISTA A LA ISLA DE TENERIFE, DEL 29 DE AGOSTO AL 1 DE SEPTIEMBRE DE 2019</v>
      </c>
    </row>
    <row r="140" spans="1:10" x14ac:dyDescent="0.25">
      <c r="A140" t="str">
        <f>[1]Datos!A140</f>
        <v>2019001229</v>
      </c>
      <c r="B140" t="str">
        <f>[1]Datos!C140</f>
        <v>G76551092</v>
      </c>
      <c r="C140" t="str">
        <f>[1]Datos!D140</f>
        <v>FEDERACION INSULAR TINERFEÑA DE DOMINO DOBLE SEIS</v>
      </c>
      <c r="D140" s="1">
        <f>[1]Datos!I140</f>
        <v>300</v>
      </c>
      <c r="E140" s="1">
        <f>[1]Datos!J140</f>
        <v>0</v>
      </c>
      <c r="F140" s="1">
        <f t="shared" si="2"/>
        <v>300</v>
      </c>
      <c r="G140" t="str">
        <f>VLOOKUP([1]Datos!K140,[1]Instrucciones!$L$4:$M$7,2,FALSE)</f>
        <v>Servicio</v>
      </c>
      <c r="H140" s="2" t="str">
        <f>[1]Datos!F140</f>
        <v>07-11-2019</v>
      </c>
      <c r="I140" s="6" t="str">
        <f>[1]Datos!G140</f>
        <v>9262000-7</v>
      </c>
      <c r="J140" t="str">
        <f>[1]Datos!O140</f>
        <v>ORGANIZACIÓN DEL TORNEO REGIONAL DE DOMINÓ CIUDAD DE LA LAGUNA, EL DÍA 21 DE SEPTIEMBRE DE 2019, EN LA PLAZA DEL CRISTO</v>
      </c>
    </row>
    <row r="141" spans="1:10" x14ac:dyDescent="0.25">
      <c r="A141" t="str">
        <f>[1]Datos!A141</f>
        <v>2019001234</v>
      </c>
      <c r="B141" t="str">
        <f>[1]Datos!C141</f>
        <v>B38614863</v>
      </c>
      <c r="C141" t="str">
        <f>[1]Datos!D141</f>
        <v>SERDICAN (SERVICIOS DEPORTIVOS INTEGRALES CANARIOS)</v>
      </c>
      <c r="D141" s="1">
        <f>[1]Datos!I141</f>
        <v>2031.83</v>
      </c>
      <c r="E141" s="1">
        <f>[1]Datos!J141</f>
        <v>0</v>
      </c>
      <c r="F141" s="1">
        <f t="shared" si="2"/>
        <v>2031.83</v>
      </c>
      <c r="G141" t="e">
        <f>VLOOKUP([1]Datos!K141,[1]Instrucciones!$L$4:$M$7,2,FALSE)</f>
        <v>#N/A</v>
      </c>
      <c r="H141" s="2" t="str">
        <f>[1]Datos!F141</f>
        <v>29-11-2019</v>
      </c>
      <c r="I141" s="6" t="str">
        <f>[1]Datos!G141</f>
        <v>45432100</v>
      </c>
      <c r="J141" t="str">
        <f>[1]Datos!O141</f>
        <v>REPARACIÓN DE LA SUPERFICIE SINTÉTICA DEL PABELLÓN DEL COMPLEJO DEPORTIVO ISLAS CANARIAS</v>
      </c>
    </row>
    <row r="142" spans="1:10" x14ac:dyDescent="0.25">
      <c r="A142" t="str">
        <f>[1]Datos!A142</f>
        <v>2019001235</v>
      </c>
      <c r="B142" t="str">
        <f>[1]Datos!C142</f>
        <v>G38244638</v>
      </c>
      <c r="C142" t="str">
        <f>[1]Datos!D142</f>
        <v>CLUB DEPORTIVO ESCUELA DE ATLETISMO DE TENERIFE 1984</v>
      </c>
      <c r="D142" s="1">
        <f>[1]Datos!I142</f>
        <v>1771</v>
      </c>
      <c r="E142" s="1">
        <f>[1]Datos!J142</f>
        <v>0</v>
      </c>
      <c r="F142" s="1">
        <f t="shared" si="2"/>
        <v>1771</v>
      </c>
      <c r="G142" t="str">
        <f>VLOOKUP([1]Datos!K142,[1]Instrucciones!$L$4:$M$7,2,FALSE)</f>
        <v>Servicio</v>
      </c>
      <c r="H142" s="2" t="str">
        <f>[1]Datos!F142</f>
        <v>07-11-2019</v>
      </c>
      <c r="I142" s="6" t="str">
        <f>[1]Datos!G142</f>
        <v>9262000-7</v>
      </c>
      <c r="J142" t="str">
        <f>[1]Datos!O142</f>
        <v>ORGANIZACIÓN DE LA XII REUNIÓN NACIONAL MÁSTER CIUDAD DE LA LAGUNA y XII FESTIVAL SANTÍSIMO CRISTO DE LA LAGUNA, DE ATLETISMO, EL DÍA 29 DE SEPTIEMBRE DE 2019</v>
      </c>
    </row>
    <row r="143" spans="1:10" x14ac:dyDescent="0.25">
      <c r="A143" t="str">
        <f>[1]Datos!A143</f>
        <v>2019001238</v>
      </c>
      <c r="B143" t="str">
        <f>[1]Datos!C143</f>
        <v>B35741131</v>
      </c>
      <c r="C143" t="str">
        <f>[1]Datos!D143</f>
        <v>ALL SPORT ALTERNATIVAS DEPORTIVAS, S.L.U.</v>
      </c>
      <c r="D143" s="1">
        <f>[1]Datos!I143</f>
        <v>3733.02</v>
      </c>
      <c r="E143" s="1">
        <f>[1]Datos!J143</f>
        <v>124.02</v>
      </c>
      <c r="F143" s="1">
        <f t="shared" si="2"/>
        <v>3857.04</v>
      </c>
      <c r="G143" t="str">
        <f>VLOOKUP([1]Datos!K143,[1]Instrucciones!$L$4:$M$7,2,FALSE)</f>
        <v>Suministro</v>
      </c>
      <c r="H143" s="2" t="str">
        <f>[1]Datos!F143</f>
        <v>07-11-2019</v>
      </c>
      <c r="I143" s="6" t="str">
        <f>[1]Datos!G143</f>
        <v>37400000</v>
      </c>
      <c r="J143" t="str">
        <f>[1]Datos!O143</f>
        <v>SUMINISTRO DE TAPIZ DE GIMNASIA RÍTMICA PARA INSTALACIÓN DE VALLE GUERRA</v>
      </c>
    </row>
    <row r="144" spans="1:10" x14ac:dyDescent="0.25">
      <c r="A144" t="str">
        <f>[1]Datos!A144</f>
        <v>2019001239</v>
      </c>
      <c r="B144" t="str">
        <f>[1]Datos!C144</f>
        <v>Q2878044C</v>
      </c>
      <c r="C144" t="str">
        <f>[1]Datos!D144</f>
        <v>REAL FEDERACIÓN ESPAÑOLA DE VOLEIBOL</v>
      </c>
      <c r="D144" s="1">
        <f>[1]Datos!I144</f>
        <v>1580</v>
      </c>
      <c r="E144" s="1">
        <f>[1]Datos!J144</f>
        <v>0</v>
      </c>
      <c r="F144" s="1">
        <f t="shared" si="2"/>
        <v>1580</v>
      </c>
      <c r="G144" t="str">
        <f>VLOOKUP([1]Datos!K144,[1]Instrucciones!$L$4:$M$7,2,FALSE)</f>
        <v>Servicio</v>
      </c>
      <c r="H144" s="2" t="str">
        <f>[1]Datos!F144</f>
        <v>07-11-2019</v>
      </c>
      <c r="I144" s="6" t="str">
        <f>[1]Datos!G144</f>
        <v>9262000-7</v>
      </c>
      <c r="J144" t="str">
        <f>[1]Datos!O144</f>
        <v>ORGANIZACIÓN DE LA SUPERCOPA IBERDROLA 2019 DE VOLEIBOL, EL DÍA 5 DE OCTUBRE DE 2019</v>
      </c>
    </row>
    <row r="145" spans="1:10" x14ac:dyDescent="0.25">
      <c r="A145" t="str">
        <f>[1]Datos!A145</f>
        <v>2019001240</v>
      </c>
      <c r="B145" t="str">
        <f>[1]Datos!C145</f>
        <v>B38201638</v>
      </c>
      <c r="C145" t="str">
        <f>[1]Datos!D145</f>
        <v>RACUCAL, S.L.</v>
      </c>
      <c r="D145" s="1">
        <f>[1]Datos!I145</f>
        <v>9931.1299999999992</v>
      </c>
      <c r="E145" s="1">
        <f>[1]Datos!J145</f>
        <v>606.13</v>
      </c>
      <c r="F145" s="1">
        <f t="shared" si="2"/>
        <v>10537.259999999998</v>
      </c>
      <c r="G145" t="str">
        <f>VLOOKUP([1]Datos!K145,[1]Instrucciones!$L$4:$M$7,2,FALSE)</f>
        <v>Servicio</v>
      </c>
      <c r="H145" s="2" t="str">
        <f>[1]Datos!F145</f>
        <v>07-11-2019</v>
      </c>
      <c r="I145" s="6" t="str">
        <f>[1]Datos!G145</f>
        <v>90922000</v>
      </c>
      <c r="J145" t="str">
        <f>[1]Datos!O145</f>
        <v>SERVICIO DE DESINSECTACIÓN, DESRATIZACIÓN Y DESINFECCIÓN DE LAS INSTALACIONES DEPORTIVAS DE OCTUBRE DE 2018 A SEPTIEMBRE DE 2020</v>
      </c>
    </row>
    <row r="146" spans="1:10" x14ac:dyDescent="0.25">
      <c r="A146" t="str">
        <f>[1]Datos!A146</f>
        <v>2019001253</v>
      </c>
      <c r="B146" t="str">
        <f>[1]Datos!C146</f>
        <v>B38636353</v>
      </c>
      <c r="C146" t="str">
        <f>[1]Datos!D146</f>
        <v>TROFEOS LINDA, S.L.</v>
      </c>
      <c r="D146" s="1">
        <f>[1]Datos!I146</f>
        <v>14782.2</v>
      </c>
      <c r="E146" s="1">
        <f>[1]Datos!J146</f>
        <v>902.2</v>
      </c>
      <c r="F146" s="1">
        <f t="shared" si="2"/>
        <v>15684.400000000001</v>
      </c>
      <c r="G146" t="str">
        <f>VLOOKUP([1]Datos!K146,[1]Instrucciones!$L$4:$M$7,2,FALSE)</f>
        <v>Suministro</v>
      </c>
      <c r="H146" s="2" t="str">
        <f>[1]Datos!F146</f>
        <v>07-11-2019</v>
      </c>
      <c r="I146" s="6" t="str">
        <f>[1]Datos!G146</f>
        <v>39298700</v>
      </c>
      <c r="J146" t="str">
        <f>[1]Datos!O146</f>
        <v>SUMINISTRO DE TROFEOS PARA EVENTOS Y ACTIVIDADES DEPORTIVAS DURANTE EL PERIODO DEL 1 DE OCTUBRE DE 2019 AL 30 DE JUNIO DE 2020</v>
      </c>
    </row>
    <row r="147" spans="1:10" x14ac:dyDescent="0.25">
      <c r="A147" t="str">
        <f>[1]Datos!A147</f>
        <v>2019001255</v>
      </c>
      <c r="B147" t="str">
        <f>[1]Datos!C147</f>
        <v>78386516D</v>
      </c>
      <c r="C147" t="str">
        <f>[1]Datos!D147</f>
        <v>ABREU GONZALEZ, DOMINGO</v>
      </c>
      <c r="D147" s="1">
        <f>[1]Datos!I147</f>
        <v>10671.3</v>
      </c>
      <c r="E147" s="1">
        <f>[1]Datos!J147</f>
        <v>651.29999999999995</v>
      </c>
      <c r="F147" s="1">
        <f t="shared" si="2"/>
        <v>11322.599999999999</v>
      </c>
      <c r="G147" t="str">
        <f>VLOOKUP([1]Datos!K147,[1]Instrucciones!$L$4:$M$7,2,FALSE)</f>
        <v>Servicio</v>
      </c>
      <c r="H147" s="2" t="str">
        <f>[1]Datos!F147</f>
        <v>14-11-2019</v>
      </c>
      <c r="I147" s="6" t="str">
        <f>[1]Datos!G147</f>
        <v>38653400</v>
      </c>
      <c r="J147" t="str">
        <f>[1]Datos!O147</f>
        <v>ALQUILER DE PANTALLAS LED PARA LOS EVENTOS PREVISTOS DE DICIEMBRE DE 2019 A JULIO 2020</v>
      </c>
    </row>
    <row r="148" spans="1:10" x14ac:dyDescent="0.25">
      <c r="A148" t="str">
        <f>[1]Datos!A148</f>
        <v>2019001272</v>
      </c>
      <c r="B148" t="str">
        <f>[1]Datos!C148</f>
        <v>G38014445</v>
      </c>
      <c r="C148" t="str">
        <f>[1]Datos!D148</f>
        <v>CASA DE VENEZUELA EN CANARIAS</v>
      </c>
      <c r="D148" s="1">
        <f>[1]Datos!I148</f>
        <v>1532.41</v>
      </c>
      <c r="E148" s="1">
        <f>[1]Datos!J148</f>
        <v>0</v>
      </c>
      <c r="F148" s="1">
        <f t="shared" si="2"/>
        <v>1532.41</v>
      </c>
      <c r="G148" t="str">
        <f>VLOOKUP([1]Datos!K148,[1]Instrucciones!$L$4:$M$7,2,FALSE)</f>
        <v>Servicio</v>
      </c>
      <c r="H148" s="2" t="str">
        <f>[1]Datos!F148</f>
        <v>07-11-2019</v>
      </c>
      <c r="I148" s="6" t="str">
        <f>[1]Datos!G148</f>
        <v>9262000-7</v>
      </c>
      <c r="J148" t="str">
        <f>[1]Datos!O148</f>
        <v xml:space="preserve">Organización del Open de Tenis Ciudad de La Laguna incluído en la programación de los eventos deportivos con motivo de Las Fiestas del Stmo. Cristo de La Laguna </v>
      </c>
    </row>
    <row r="149" spans="1:10" x14ac:dyDescent="0.25">
      <c r="A149" t="str">
        <f>[1]Datos!A149</f>
        <v>2019001298</v>
      </c>
      <c r="B149" t="str">
        <f>[1]Datos!C149</f>
        <v>54040753E</v>
      </c>
      <c r="C149" t="str">
        <f>[1]Datos!D149</f>
        <v>MARTÍN CERDEÑA, MARÍA DEL MAR</v>
      </c>
      <c r="D149" s="1">
        <f>[1]Datos!I149</f>
        <v>9860</v>
      </c>
      <c r="E149" s="1">
        <f>[1]Datos!J149</f>
        <v>0</v>
      </c>
      <c r="F149" s="1">
        <f t="shared" si="2"/>
        <v>9860</v>
      </c>
      <c r="G149" t="str">
        <f>VLOOKUP([1]Datos!K149,[1]Instrucciones!$L$4:$M$7,2,FALSE)</f>
        <v>Servicio</v>
      </c>
      <c r="H149" s="2" t="str">
        <f>[1]Datos!F149</f>
        <v>20-11-2019</v>
      </c>
      <c r="I149" s="6" t="str">
        <f>[1]Datos!G149</f>
        <v>92620000</v>
      </c>
      <c r="J149" t="str">
        <f>[1]Datos!O149</f>
        <v>SERVICIO DE REALIZACIÓN DE SIMULACROS EN LAS INSTALACIONES DEPORTIVAS</v>
      </c>
    </row>
    <row r="150" spans="1:10" x14ac:dyDescent="0.25">
      <c r="A150" t="str">
        <f>[1]Datos!A150</f>
        <v>2019001315</v>
      </c>
      <c r="B150" t="str">
        <f>[1]Datos!C150</f>
        <v>B35675172</v>
      </c>
      <c r="C150" t="str">
        <f>[1]Datos!D150</f>
        <v>KEC MEDIOAMBIENTE, S.L.</v>
      </c>
      <c r="D150" s="1">
        <f>[1]Datos!I150</f>
        <v>10498.68</v>
      </c>
      <c r="E150" s="1">
        <f>[1]Datos!J150</f>
        <v>640.76</v>
      </c>
      <c r="F150" s="1">
        <f t="shared" si="2"/>
        <v>11139.44</v>
      </c>
      <c r="G150" t="e">
        <f>VLOOKUP([1]Datos!K150,[1]Instrucciones!$L$4:$M$7,2,FALSE)</f>
        <v>#N/A</v>
      </c>
      <c r="H150" s="2" t="str">
        <f>[1]Datos!F150</f>
        <v>20-11-2019</v>
      </c>
      <c r="I150" s="6" t="str">
        <f>[1]Datos!G150</f>
        <v>45261900</v>
      </c>
      <c r="J150" t="str">
        <f>[1]Datos!O150</f>
        <v>REPARACIÓN CUBIERTA DEL TERRERO DE LUCHA DEL COMPLEJO DEPORTIVO DE MONTAÑA DE TACO</v>
      </c>
    </row>
    <row r="151" spans="1:10" x14ac:dyDescent="0.25">
      <c r="A151" t="str">
        <f>[1]Datos!A151</f>
        <v>2019001316</v>
      </c>
      <c r="B151" t="str">
        <f>[1]Datos!C151</f>
        <v>B38825733</v>
      </c>
      <c r="C151" t="str">
        <f>[1]Datos!D151</f>
        <v>GUAJARA AVENTURA, S.L.N.E.</v>
      </c>
      <c r="D151" s="1">
        <f>[1]Datos!I151</f>
        <v>3220.56</v>
      </c>
      <c r="E151" s="1">
        <f>[1]Datos!J151</f>
        <v>196.56</v>
      </c>
      <c r="F151" s="1">
        <f t="shared" si="2"/>
        <v>3417.12</v>
      </c>
      <c r="G151" t="str">
        <f>VLOOKUP([1]Datos!K151,[1]Instrucciones!$L$4:$M$7,2,FALSE)</f>
        <v>Servicio</v>
      </c>
      <c r="H151" s="2" t="str">
        <f>[1]Datos!F151</f>
        <v>14-11-2019</v>
      </c>
      <c r="I151" s="6" t="str">
        <f>[1]Datos!G151</f>
        <v>35820000</v>
      </c>
      <c r="J151" t="str">
        <f>[1]Datos!O151</f>
        <v>PERSONAL DE APOYO PARA MONTAJE DE INFRAESTRUCTURAS DE LOS EVENTOS PREVISTOS REALIZAR DE DICIEMBRE DE 2019 A JULIO DE 2020</v>
      </c>
    </row>
    <row r="152" spans="1:10" x14ac:dyDescent="0.25">
      <c r="A152" t="str">
        <f>[1]Datos!A152</f>
        <v>2019001321</v>
      </c>
      <c r="B152" t="str">
        <f>[1]Datos!C152</f>
        <v>43788439G</v>
      </c>
      <c r="C152" t="str">
        <f>[1]Datos!D152</f>
        <v>ARMAS SANTANA, RAIMUNDO F.</v>
      </c>
      <c r="D152" s="1">
        <f>[1]Datos!I152</f>
        <v>12200</v>
      </c>
      <c r="E152" s="1">
        <f>[1]Datos!J152</f>
        <v>0</v>
      </c>
      <c r="F152" s="1">
        <f t="shared" si="2"/>
        <v>12200</v>
      </c>
      <c r="G152" t="str">
        <f>VLOOKUP([1]Datos!K152,[1]Instrucciones!$L$4:$M$7,2,FALSE)</f>
        <v>Servicio</v>
      </c>
      <c r="H152" s="2" t="str">
        <f>[1]Datos!F152</f>
        <v>16-12-2019</v>
      </c>
      <c r="I152" s="6" t="str">
        <f>[1]Datos!G152</f>
        <v>79417000</v>
      </c>
      <c r="J152" t="str">
        <f>[1]Datos!O152</f>
        <v>REALIZACIÓN DE PLANES DE SEGURIDAD PARA LOS EVENTOS PREVISTOS CELEBRAR DE DICIEMBRE DE 2019 A JULIO DE 2020</v>
      </c>
    </row>
    <row r="153" spans="1:10" x14ac:dyDescent="0.25">
      <c r="A153" t="str">
        <f>[1]Datos!A153</f>
        <v>2019001322</v>
      </c>
      <c r="B153" t="str">
        <f>[1]Datos!C153</f>
        <v>B38281358</v>
      </c>
      <c r="C153" t="str">
        <f>[1]Datos!D153</f>
        <v>ESPUMAS TENERIFE, S.L.</v>
      </c>
      <c r="D153" s="1">
        <f>[1]Datos!I153</f>
        <v>3708</v>
      </c>
      <c r="E153" s="1">
        <f>[1]Datos!J153</f>
        <v>0</v>
      </c>
      <c r="F153" s="1">
        <f t="shared" si="2"/>
        <v>3708</v>
      </c>
      <c r="G153" t="str">
        <f>VLOOKUP([1]Datos!K153,[1]Instrucciones!$L$4:$M$7,2,FALSE)</f>
        <v>Suministro</v>
      </c>
      <c r="H153" s="2" t="str">
        <f>[1]Datos!F153</f>
        <v>12-12-2019</v>
      </c>
      <c r="I153" s="6" t="str">
        <f>[1]Datos!G153</f>
        <v>45442120</v>
      </c>
      <c r="J153" t="str">
        <f>[1]Datos!O153</f>
        <v>SUMINISTRO DE PROTECTORES PARA CANASTAS DE BALONCESTO DE LAS INSTALACIONES DEPORTIVAS</v>
      </c>
    </row>
    <row r="154" spans="1:10" x14ac:dyDescent="0.25">
      <c r="A154" t="str">
        <f>[1]Datos!A154</f>
        <v>2019001323</v>
      </c>
      <c r="B154" t="str">
        <f>[1]Datos!C154</f>
        <v>G76551324</v>
      </c>
      <c r="C154" t="str">
        <f>[1]Datos!D154</f>
        <v>CLUB VOLEIBOL HARIS</v>
      </c>
      <c r="D154" s="1">
        <f>[1]Datos!I154</f>
        <v>1500</v>
      </c>
      <c r="E154" s="1">
        <f>[1]Datos!J154</f>
        <v>0</v>
      </c>
      <c r="F154" s="1">
        <f t="shared" si="2"/>
        <v>1500</v>
      </c>
      <c r="G154" t="str">
        <f>VLOOKUP([1]Datos!K154,[1]Instrucciones!$L$4:$M$7,2,FALSE)</f>
        <v>Servicio</v>
      </c>
      <c r="H154" s="2" t="str">
        <f>[1]Datos!F154</f>
        <v>20-11-2019</v>
      </c>
      <c r="I154" s="6" t="str">
        <f>[1]Datos!G154</f>
        <v>92622000-7</v>
      </c>
      <c r="J154" t="str">
        <f>[1]Datos!O154</f>
        <v>ORGANIZACIÓN DE LA SUPERCOPA IBERDROLA 2019 DE VOLEIBOL, EL DÍA 5 DE OCTUBRE DE 2019</v>
      </c>
    </row>
    <row r="155" spans="1:10" x14ac:dyDescent="0.25">
      <c r="A155" t="str">
        <f>[1]Datos!A155</f>
        <v>2019001324</v>
      </c>
      <c r="B155" t="str">
        <f>[1]Datos!C155</f>
        <v>V38240016</v>
      </c>
      <c r="C155" t="str">
        <f>[1]Datos!D155</f>
        <v>FEDERACION CANARIA DE KARATE Y DA</v>
      </c>
      <c r="D155" s="1">
        <f>[1]Datos!I155</f>
        <v>6000</v>
      </c>
      <c r="E155" s="1">
        <f>[1]Datos!J155</f>
        <v>0</v>
      </c>
      <c r="F155" s="1">
        <f t="shared" si="2"/>
        <v>6000</v>
      </c>
      <c r="G155" t="str">
        <f>VLOOKUP([1]Datos!K155,[1]Instrucciones!$L$4:$M$7,2,FALSE)</f>
        <v>Servicio</v>
      </c>
      <c r="H155" s="2" t="str">
        <f>[1]Datos!F155</f>
        <v>14-11-2019</v>
      </c>
      <c r="I155" s="6" t="str">
        <f>[1]Datos!G155</f>
        <v>92620000</v>
      </c>
      <c r="J155" t="str">
        <f>[1]Datos!O155</f>
        <v>ORGANIZACIÓN DEL CAMPEONATO DE CANARIAS DE KARATE, EL DÍA 27 DE OCTUBRE DE 2019</v>
      </c>
    </row>
    <row r="156" spans="1:10" x14ac:dyDescent="0.25">
      <c r="A156" t="str">
        <f>[1]Datos!A156</f>
        <v>2019001351</v>
      </c>
      <c r="B156" t="str">
        <f>[1]Datos!C156</f>
        <v>A65674806</v>
      </c>
      <c r="C156" t="str">
        <f>[1]Datos!D156</f>
        <v>INTERSPORT CCS, S.A.</v>
      </c>
      <c r="D156" s="1">
        <f>[1]Datos!I156</f>
        <v>14960</v>
      </c>
      <c r="E156" s="1">
        <f>[1]Datos!J156</f>
        <v>0</v>
      </c>
      <c r="F156" s="1">
        <f t="shared" si="2"/>
        <v>14960</v>
      </c>
      <c r="G156" t="str">
        <f>VLOOKUP([1]Datos!K156,[1]Instrucciones!$L$4:$M$7,2,FALSE)</f>
        <v>Suministro</v>
      </c>
      <c r="H156" s="2" t="str">
        <f>[1]Datos!F156</f>
        <v>20-11-2019</v>
      </c>
      <c r="I156" s="6" t="str">
        <f>[1]Datos!G156</f>
        <v>18331000</v>
      </c>
      <c r="J156" t="str">
        <f>[1]Datos!O156</f>
        <v>SUMINISTRO DE CAMISETAS SERIGRAFIADAS DESTINADAS A LOS PARTICIPANTES EN LA SAN SILVESTRE LAGUNERA 2019</v>
      </c>
    </row>
    <row r="157" spans="1:10" x14ac:dyDescent="0.25">
      <c r="A157" t="str">
        <f>[1]Datos!A157</f>
        <v>2019001352</v>
      </c>
      <c r="B157" t="str">
        <f>[1]Datos!C157</f>
        <v>B38699567</v>
      </c>
      <c r="C157" t="str">
        <f>[1]Datos!D157</f>
        <v>COMTIGO COMUNICACIONES, S.L.</v>
      </c>
      <c r="D157" s="1">
        <f>[1]Datos!I157</f>
        <v>6390</v>
      </c>
      <c r="E157" s="1">
        <f>[1]Datos!J157</f>
        <v>390</v>
      </c>
      <c r="F157" s="1">
        <f t="shared" si="2"/>
        <v>6780</v>
      </c>
      <c r="G157" t="str">
        <f>VLOOKUP([1]Datos!K157,[1]Instrucciones!$L$4:$M$7,2,FALSE)</f>
        <v>Servicio</v>
      </c>
      <c r="H157" s="2" t="str">
        <f>[1]Datos!F157</f>
        <v>21-11-2019</v>
      </c>
      <c r="I157" s="6" t="str">
        <f>[1]Datos!G157</f>
        <v>79341200</v>
      </c>
      <c r="J157" t="str">
        <f>[1]Datos!O157</f>
        <v>GESTIÓN DE LAS REDES SOCIALES DEL ORGANISMO AUTÓNOMO DE DEPORTES DEL 1 DE NOVIEMBRE DE 2019 AL 31 DE MARZO DE 2020</v>
      </c>
    </row>
    <row r="158" spans="1:10" x14ac:dyDescent="0.25">
      <c r="A158" t="str">
        <f>[1]Datos!A158</f>
        <v>2019001355</v>
      </c>
      <c r="B158" t="str">
        <f>[1]Datos!C158</f>
        <v>B76782135</v>
      </c>
      <c r="C158" t="str">
        <f>[1]Datos!D158</f>
        <v>IMPACTO COMUNICACIÓN EVENTOS Y SEGURIDAD, S.L.</v>
      </c>
      <c r="D158" s="1">
        <f>[1]Datos!I158</f>
        <v>14800</v>
      </c>
      <c r="E158" s="1">
        <f>[1]Datos!J158</f>
        <v>0</v>
      </c>
      <c r="F158" s="1">
        <f t="shared" si="2"/>
        <v>14800</v>
      </c>
      <c r="G158" t="str">
        <f>VLOOKUP([1]Datos!K158,[1]Instrucciones!$L$4:$M$7,2,FALSE)</f>
        <v>Servicio</v>
      </c>
      <c r="H158" s="2" t="str">
        <f>[1]Datos!F158</f>
        <v>16-12-2019</v>
      </c>
      <c r="I158" s="6" t="str">
        <f>[1]Datos!G158</f>
        <v>85143000-3</v>
      </c>
      <c r="J158" t="str">
        <f>[1]Datos!O158</f>
        <v>SERVICIO DE AMBULANCIAS PARA EVENTOS Y ACTIVIDADES DEPORTIVAS PREVISTAS DEL 1 DE NOVIEMBRE DE 2019 AL 31 DE MARZO DE 2020</v>
      </c>
    </row>
    <row r="159" spans="1:10" x14ac:dyDescent="0.25">
      <c r="A159" t="str">
        <f>[1]Datos!A159</f>
        <v>2019001356</v>
      </c>
      <c r="B159" t="str">
        <f>[1]Datos!C159</f>
        <v>G38270179</v>
      </c>
      <c r="C159" t="str">
        <f>[1]Datos!D159</f>
        <v>CLUB RUGBY UNIVERSIDAD DE LA LAGUNA</v>
      </c>
      <c r="D159" s="1">
        <f>[1]Datos!I159</f>
        <v>761</v>
      </c>
      <c r="E159" s="1">
        <f>[1]Datos!J159</f>
        <v>0</v>
      </c>
      <c r="F159" s="1">
        <f t="shared" si="2"/>
        <v>761</v>
      </c>
      <c r="G159" t="str">
        <f>VLOOKUP([1]Datos!K159,[1]Instrucciones!$L$4:$M$7,2,FALSE)</f>
        <v>Servicio</v>
      </c>
      <c r="H159" s="2" t="str">
        <f>[1]Datos!F159</f>
        <v>20-11-2019</v>
      </c>
      <c r="I159" s="6" t="str">
        <f>[1]Datos!G159</f>
        <v>92622000-7</v>
      </c>
      <c r="J159" t="str">
        <f>[1]Datos!O159</f>
        <v>ORGANIZACIÓN DEL TORNEO DE RUGBY FIESTAS DEL CRISTO 2019, EL DÍA 12 DE OCTUBRE DE 2019</v>
      </c>
    </row>
    <row r="160" spans="1:10" x14ac:dyDescent="0.25">
      <c r="A160" t="str">
        <f>[1]Datos!A160</f>
        <v>2019001368</v>
      </c>
      <c r="B160" t="str">
        <f>[1]Datos!C160</f>
        <v>43832533F</v>
      </c>
      <c r="C160" t="str">
        <f>[1]Datos!D160</f>
        <v>RODRÍGUEZ HERRERA, J. ANTONIO</v>
      </c>
      <c r="D160" s="1">
        <f>[1]Datos!I160</f>
        <v>14910</v>
      </c>
      <c r="E160" s="1">
        <f>[1]Datos!J160</f>
        <v>910</v>
      </c>
      <c r="F160" s="1">
        <f t="shared" si="2"/>
        <v>15820</v>
      </c>
      <c r="G160" t="str">
        <f>VLOOKUP([1]Datos!K160,[1]Instrucciones!$L$4:$M$7,2,FALSE)</f>
        <v>Servicio</v>
      </c>
      <c r="H160" s="2" t="str">
        <f>[1]Datos!F160</f>
        <v>21-11-2019</v>
      </c>
      <c r="I160" s="6" t="str">
        <f>[1]Datos!G160</f>
        <v>92620000</v>
      </c>
      <c r="J160" t="str">
        <f>[1]Datos!O160</f>
        <v>CRONOMETRAJE DE LOS EVENTOS DEPORTIVOS PREVISTOS DE DICIEMBRE DE 2019 A JULIO DE 2020</v>
      </c>
    </row>
    <row r="161" spans="1:10" x14ac:dyDescent="0.25">
      <c r="A161" t="str">
        <f>[1]Datos!A161</f>
        <v>2019001373</v>
      </c>
      <c r="B161" t="str">
        <f>[1]Datos!C161</f>
        <v>B73089542</v>
      </c>
      <c r="C161" t="str">
        <f>[1]Datos!D161</f>
        <v>ECOCIVIL ELECTROMUR, G.E.S.L.</v>
      </c>
      <c r="D161" s="1">
        <f>[1]Datos!I161</f>
        <v>15613.2</v>
      </c>
      <c r="E161" s="1">
        <f>[1]Datos!J161</f>
        <v>952.92</v>
      </c>
      <c r="F161" s="1">
        <f t="shared" si="2"/>
        <v>16566.12</v>
      </c>
      <c r="G161" t="str">
        <f>VLOOKUP([1]Datos!K161,[1]Instrucciones!$L$4:$M$7,2,FALSE)</f>
        <v>Servicio</v>
      </c>
      <c r="H161" s="2" t="str">
        <f>[1]Datos!F161</f>
        <v>10/12/2019</v>
      </c>
      <c r="I161" s="6" t="str">
        <f>[1]Datos!G161</f>
        <v>45330000</v>
      </c>
      <c r="J161" t="str">
        <f>[1]Datos!O161</f>
        <v>REALIZACIÓN DE OBRAS DE FONTANERÍA EN LAS INSTALACIONES DEPORTIVAS DE DICIEMBRE DE 2019 A MAYO DE 2020</v>
      </c>
    </row>
    <row r="162" spans="1:10" x14ac:dyDescent="0.25">
      <c r="A162" t="str">
        <f>[1]Datos!A162</f>
        <v>2019001374</v>
      </c>
      <c r="B162" t="str">
        <f>[1]Datos!C162</f>
        <v>B38870606</v>
      </c>
      <c r="C162" t="str">
        <f>[1]Datos!D162</f>
        <v>INVERSIONES JOSE HERNANDEZ LEON SLU</v>
      </c>
      <c r="D162" s="1">
        <f>[1]Datos!I162</f>
        <v>6549.07</v>
      </c>
      <c r="E162" s="1">
        <f>[1]Datos!J162</f>
        <v>399.71</v>
      </c>
      <c r="F162" s="1">
        <f t="shared" si="2"/>
        <v>6948.78</v>
      </c>
      <c r="G162" t="e">
        <f>VLOOKUP([1]Datos!K162,[1]Instrucciones!$L$4:$M$7,2,FALSE)</f>
        <v>#N/A</v>
      </c>
      <c r="H162" s="2" t="str">
        <f>[1]Datos!F162</f>
        <v>10/12/2019</v>
      </c>
      <c r="I162" s="6" t="str">
        <f>[1]Datos!G162</f>
        <v>45212290-5</v>
      </c>
      <c r="J162" t="str">
        <f>[1]Datos!O162</f>
        <v>REPARACIÓN CUBIERTA PABELLÓN JUAN RÍOS TEJERA</v>
      </c>
    </row>
    <row r="163" spans="1:10" x14ac:dyDescent="0.25">
      <c r="A163" t="str">
        <f>[1]Datos!A163</f>
        <v>2019001389</v>
      </c>
      <c r="B163" t="str">
        <f>[1]Datos!C163</f>
        <v>B76730753</v>
      </c>
      <c r="C163" t="str">
        <f>[1]Datos!D163</f>
        <v>AGUERE CULTURAL, S.L.</v>
      </c>
      <c r="D163" s="1">
        <f>[1]Datos!I163</f>
        <v>1278</v>
      </c>
      <c r="E163" s="1">
        <f>[1]Datos!J163</f>
        <v>78</v>
      </c>
      <c r="F163" s="1">
        <f t="shared" si="2"/>
        <v>1356</v>
      </c>
      <c r="G163" t="str">
        <f>VLOOKUP([1]Datos!K163,[1]Instrucciones!$L$4:$M$7,2,FALSE)</f>
        <v>Servicio</v>
      </c>
      <c r="H163" s="2" t="str">
        <f>[1]Datos!F163</f>
        <v>19-12-2019</v>
      </c>
      <c r="I163" s="6" t="str">
        <f>[1]Datos!G163</f>
        <v>79953000</v>
      </c>
      <c r="J163" t="str">
        <f>[1]Datos!O163</f>
        <v>ORGANIZACIÓN DE LA SEMANA INTERNACIONAL LAGUNERA DE LA MONTAÑA DE TENERIFE 2019, DE 20 AL 23 DE NOVIEMBRE DE 2019</v>
      </c>
    </row>
    <row r="164" spans="1:10" x14ac:dyDescent="0.25">
      <c r="A164" t="str">
        <f>[1]Datos!A164</f>
        <v>2019001391</v>
      </c>
      <c r="B164" t="str">
        <f>[1]Datos!C164</f>
        <v>A38434411</v>
      </c>
      <c r="C164" t="str">
        <f>[1]Datos!D164</f>
        <v>ALTALAY 7, S.A.</v>
      </c>
      <c r="D164" s="1">
        <f>[1]Datos!I164</f>
        <v>102.6</v>
      </c>
      <c r="E164" s="1">
        <f>[1]Datos!J164</f>
        <v>6.26</v>
      </c>
      <c r="F164" s="1">
        <f t="shared" si="2"/>
        <v>108.86</v>
      </c>
      <c r="G164" t="str">
        <f>VLOOKUP([1]Datos!K164,[1]Instrucciones!$L$4:$M$7,2,FALSE)</f>
        <v>Servicio</v>
      </c>
      <c r="H164" s="2" t="str">
        <f>[1]Datos!F164</f>
        <v>30-12-2019</v>
      </c>
      <c r="I164" s="6" t="str">
        <f>[1]Datos!G164</f>
        <v>55130000-0</v>
      </c>
      <c r="J164" t="str">
        <f>[1]Datos!O164</f>
        <v>ALOJAMIENTO DE PONENTE EN EL EVENTO SEMANA DE LA MONTAÑA EL DÍA 23 DE NOVIEMBRE DE 2019</v>
      </c>
    </row>
    <row r="165" spans="1:10" x14ac:dyDescent="0.25">
      <c r="A165" t="str">
        <f>[1]Datos!A165</f>
        <v>2019001392</v>
      </c>
      <c r="B165" t="str">
        <f>[1]Datos!C165</f>
        <v>B86612140</v>
      </c>
      <c r="C165" t="str">
        <f>[1]Datos!D165</f>
        <v>LLOYD'S REGISTER QUALITY ASSURANCE ESPAÑA, S.L.U.</v>
      </c>
      <c r="D165" s="1">
        <f>[1]Datos!I165</f>
        <v>4504.95</v>
      </c>
      <c r="E165" s="1">
        <f>[1]Datos!J165</f>
        <v>274.95</v>
      </c>
      <c r="F165" s="1">
        <f t="shared" si="2"/>
        <v>4779.8999999999996</v>
      </c>
      <c r="G165" t="str">
        <f>VLOOKUP([1]Datos!K165,[1]Instrucciones!$L$4:$M$7,2,FALSE)</f>
        <v>Servicio</v>
      </c>
      <c r="H165" s="2" t="str">
        <f>[1]Datos!F165</f>
        <v>16-12-2019</v>
      </c>
      <c r="I165" s="6" t="str">
        <f>[1]Datos!G165</f>
        <v>79212000</v>
      </c>
      <c r="J165" t="str">
        <f>[1]Datos!O165</f>
        <v>SERVICIO DE AUDITORÍA, RENOVACIÓN CERTIFICADO Y MANTENIMIENTO PARA EL AÑO 2019</v>
      </c>
    </row>
    <row r="166" spans="1:10" x14ac:dyDescent="0.25">
      <c r="A166" t="str">
        <f>[1]Datos!A166</f>
        <v>2019001416</v>
      </c>
      <c r="B166" t="str">
        <f>[1]Datos!C166</f>
        <v>B38433140</v>
      </c>
      <c r="C166" t="str">
        <f>[1]Datos!D166</f>
        <v>AZUL Y BLANCO COMUNICACION, S.L.</v>
      </c>
      <c r="D166" s="1">
        <f>[1]Datos!I166</f>
        <v>2658.24</v>
      </c>
      <c r="E166" s="1">
        <f>[1]Datos!J166</f>
        <v>162.24</v>
      </c>
      <c r="F166" s="1">
        <f t="shared" si="2"/>
        <v>2820.4799999999996</v>
      </c>
      <c r="G166" t="str">
        <f>VLOOKUP([1]Datos!K166,[1]Instrucciones!$L$4:$M$7,2,FALSE)</f>
        <v>Servicio</v>
      </c>
      <c r="H166" s="2" t="str">
        <f>[1]Datos!F166</f>
        <v>10/12/2019</v>
      </c>
      <c r="I166" s="6" t="str">
        <f>[1]Datos!G166</f>
        <v>79340000-9</v>
      </c>
      <c r="J166" t="str">
        <f>[1]Datos!O166</f>
        <v>SERVICIO DE PRENSA, FOTOGRAFÍA Y VÍDEO PARA LOS EVENTOS PREVISTOS CELEBRAR DE NOVIEMBRE DE 2019 A MARZO DE 2020</v>
      </c>
    </row>
    <row r="167" spans="1:10" x14ac:dyDescent="0.25">
      <c r="A167" t="str">
        <f>[1]Datos!A167</f>
        <v>2019001417</v>
      </c>
      <c r="B167" t="str">
        <f>[1]Datos!C167</f>
        <v>B38032207</v>
      </c>
      <c r="C167" t="str">
        <f>[1]Datos!D167</f>
        <v>PIROTECNIA HERMANOS TOSTE, S.L.</v>
      </c>
      <c r="D167" s="1">
        <f>[1]Datos!I167</f>
        <v>798.75</v>
      </c>
      <c r="E167" s="1">
        <f>[1]Datos!J167</f>
        <v>48.75</v>
      </c>
      <c r="F167" s="1">
        <f t="shared" si="2"/>
        <v>847.5</v>
      </c>
      <c r="G167" t="str">
        <f>VLOOKUP([1]Datos!K167,[1]Instrucciones!$L$4:$M$7,2,FALSE)</f>
        <v>Servicio</v>
      </c>
      <c r="H167" s="2" t="str">
        <f>[1]Datos!F167</f>
        <v>16-12-2019</v>
      </c>
      <c r="I167" s="6" t="str">
        <f>[1]Datos!G167</f>
        <v>24613200</v>
      </c>
      <c r="J167" t="str">
        <f>[1]Datos!O167</f>
        <v>SERVICIO DE PIROTECNIA PARA LA XXXVIII SAN SILVESTRE LAGUNERA, EL DÍA 31 DE DICIEMBRE DE 2019</v>
      </c>
    </row>
    <row r="168" spans="1:10" x14ac:dyDescent="0.25">
      <c r="A168" t="str">
        <f>[1]Datos!A168</f>
        <v>2019001418</v>
      </c>
      <c r="B168" t="str">
        <f>[1]Datos!C168</f>
        <v>B38614863</v>
      </c>
      <c r="C168" t="str">
        <f>[1]Datos!D168</f>
        <v>SERDICAN (SERVICIOS DEPORTIVOS INTEGRALES CANARIOS)</v>
      </c>
      <c r="D168" s="1">
        <f>[1]Datos!I168</f>
        <v>244.95</v>
      </c>
      <c r="E168" s="1">
        <f>[1]Datos!J168</f>
        <v>14.95</v>
      </c>
      <c r="F168" s="1">
        <f t="shared" si="2"/>
        <v>259.89999999999998</v>
      </c>
      <c r="G168" t="str">
        <f>VLOOKUP([1]Datos!K168,[1]Instrucciones!$L$4:$M$7,2,FALSE)</f>
        <v>Suministro</v>
      </c>
      <c r="H168" s="2" t="str">
        <f>[1]Datos!F168</f>
        <v>11/12/2019</v>
      </c>
      <c r="I168" s="6" t="str">
        <f>[1]Datos!G168</f>
        <v>39540000</v>
      </c>
      <c r="J168" t="str">
        <f>[1]Datos!O168</f>
        <v>SUMINISTRO DE GANCHOS PARA REDES DE PORTERÍAS DE LAS INSTALACIONES DEPORTIVAS</v>
      </c>
    </row>
    <row r="169" spans="1:10" x14ac:dyDescent="0.25">
      <c r="A169" t="str">
        <f>[1]Datos!A169</f>
        <v>2019001441</v>
      </c>
      <c r="B169" t="str">
        <f>[1]Datos!C169</f>
        <v>B35675172</v>
      </c>
      <c r="C169" t="str">
        <f>[1]Datos!D169</f>
        <v>KEC MEDIOAMBIENTE, S.L.</v>
      </c>
      <c r="D169" s="1">
        <f>[1]Datos!I169</f>
        <v>26579.46</v>
      </c>
      <c r="E169" s="1">
        <f>[1]Datos!J169</f>
        <v>1622.22</v>
      </c>
      <c r="F169" s="1">
        <f t="shared" si="2"/>
        <v>28201.68</v>
      </c>
      <c r="G169" t="e">
        <f>VLOOKUP([1]Datos!K169,[1]Instrucciones!$L$4:$M$7,2,FALSE)</f>
        <v>#N/A</v>
      </c>
      <c r="H169" s="2" t="str">
        <f>[1]Datos!F169</f>
        <v>30-12-2019</v>
      </c>
      <c r="I169" s="6" t="str">
        <f>[1]Datos!G169</f>
        <v>45212290-5</v>
      </c>
      <c r="J169" t="str">
        <f>[1]Datos!O169</f>
        <v>REPARACIÓN DE LA PISTA Y MÓDULOS DE SKATE DE LA PISTA DE SKATE DE PUNTA DEL HIDALGO</v>
      </c>
    </row>
    <row r="170" spans="1:10" x14ac:dyDescent="0.25">
      <c r="A170" t="str">
        <f>[1]Datos!A170</f>
        <v>2019001446</v>
      </c>
      <c r="B170" t="str">
        <f>[1]Datos!C170</f>
        <v>E76628353</v>
      </c>
      <c r="C170" t="str">
        <f>[1]Datos!D170</f>
        <v>DALE CREATIVOS CB</v>
      </c>
      <c r="D170" s="1">
        <f>[1]Datos!I170</f>
        <v>319.5</v>
      </c>
      <c r="E170" s="1">
        <f>[1]Datos!J170</f>
        <v>19.5</v>
      </c>
      <c r="F170" s="1">
        <f t="shared" si="2"/>
        <v>339</v>
      </c>
      <c r="G170" t="str">
        <f>VLOOKUP([1]Datos!K170,[1]Instrucciones!$L$4:$M$7,2,FALSE)</f>
        <v>Servicio</v>
      </c>
      <c r="H170" s="2" t="str">
        <f>[1]Datos!F170</f>
        <v>30-12-2019</v>
      </c>
      <c r="I170" s="6" t="str">
        <f>[1]Datos!G170</f>
        <v>79340000</v>
      </c>
      <c r="J170" t="str">
        <f>[1]Datos!O170</f>
        <v>REALIZACIÓN DE VÍDEO PUBLICITARIO DE ACTIVIDADES DEL ORGANISMO AUTÓNOMO DE DEPORTES</v>
      </c>
    </row>
    <row r="171" spans="1:10" x14ac:dyDescent="0.25">
      <c r="A171" t="str">
        <f>[1]Datos!A171</f>
        <v>2019001461</v>
      </c>
      <c r="B171" t="str">
        <f>[1]Datos!C171</f>
        <v>43782132E</v>
      </c>
      <c r="C171" t="str">
        <f>[1]Datos!D171</f>
        <v>PASQUA ACENJO, MÓNICA</v>
      </c>
      <c r="D171" s="1">
        <f>[1]Datos!I171</f>
        <v>3008</v>
      </c>
      <c r="E171" s="1">
        <f>[1]Datos!J171</f>
        <v>0</v>
      </c>
      <c r="F171" s="1">
        <f t="shared" si="2"/>
        <v>3008</v>
      </c>
      <c r="G171" t="str">
        <f>VLOOKUP([1]Datos!K171,[1]Instrucciones!$L$4:$M$7,2,FALSE)</f>
        <v>Suministro</v>
      </c>
      <c r="H171" s="2" t="str">
        <f>[1]Datos!F171</f>
        <v>10/12/2019</v>
      </c>
      <c r="I171" s="6" t="str">
        <f>[1]Datos!G171</f>
        <v>39100000</v>
      </c>
      <c r="J171" t="str">
        <f>[1]Datos!O171</f>
        <v>SUMINISTRO DE SILLAS PARA LA SALA DE JUNTAS DEL ORGANISMO AUTÓNOMO DE DEPORTES</v>
      </c>
    </row>
    <row r="172" spans="1:10" x14ac:dyDescent="0.25">
      <c r="A172" t="str">
        <f>[1]Datos!A172</f>
        <v>2019001466</v>
      </c>
      <c r="B172" t="str">
        <f>[1]Datos!C172</f>
        <v>B38808440</v>
      </c>
      <c r="C172" t="str">
        <f>[1]Datos!D172</f>
        <v>GESPORT CANARIAS, S.L.U.</v>
      </c>
      <c r="D172" s="1">
        <f>[1]Datos!I172</f>
        <v>2625.23</v>
      </c>
      <c r="E172" s="1">
        <f>[1]Datos!J172</f>
        <v>160.22999999999999</v>
      </c>
      <c r="F172" s="1">
        <f t="shared" si="2"/>
        <v>2785.46</v>
      </c>
      <c r="G172" t="str">
        <f>VLOOKUP([1]Datos!K172,[1]Instrucciones!$L$4:$M$7,2,FALSE)</f>
        <v>Servicio</v>
      </c>
      <c r="H172" s="2" t="str">
        <f>[1]Datos!F172</f>
        <v>16-12-2019</v>
      </c>
      <c r="I172" s="6" t="str">
        <f>[1]Datos!G172</f>
        <v>79340000-9</v>
      </c>
      <c r="J172" t="str">
        <f>[1]Datos!O172</f>
        <v>GRABACIÓN, EDICIÓN Y PUBLICACIÓN DE VÍDEOS PERSONALIZADOS DE PARTICIPANTES EN LOS EVENTOS: SAN SILVESTRE (DICIEMBRE 2019), CARRERA NOCTURNA, MEDIO MARATÓN CIUDAD DE LA LAGUNA , CARRERA POPULAR DE TACO Y CARRERA POPULAR DEL CRISTO EN 2020</v>
      </c>
    </row>
    <row r="173" spans="1:10" x14ac:dyDescent="0.25">
      <c r="A173" t="str">
        <f>[1]Datos!A173</f>
        <v>2019001468</v>
      </c>
      <c r="B173" t="str">
        <f>[1]Datos!C173</f>
        <v>A80907397</v>
      </c>
      <c r="C173" t="str">
        <f>[1]Datos!D173</f>
        <v>VODAFONE ESPAÑA, S.A.U.</v>
      </c>
      <c r="D173" s="1">
        <f>[1]Datos!I173</f>
        <v>7482.31</v>
      </c>
      <c r="E173" s="1">
        <f>[1]Datos!J173</f>
        <v>456.67</v>
      </c>
      <c r="F173" s="1">
        <f t="shared" si="2"/>
        <v>7938.9800000000005</v>
      </c>
      <c r="G173" t="str">
        <f>VLOOKUP([1]Datos!K173,[1]Instrucciones!$L$4:$M$7,2,FALSE)</f>
        <v>Servicio</v>
      </c>
      <c r="H173" s="2" t="str">
        <f>[1]Datos!F173</f>
        <v>16-12-2019</v>
      </c>
      <c r="I173" s="6" t="str">
        <f>[1]Datos!G173</f>
        <v>64000000-6</v>
      </c>
      <c r="J173" t="str">
        <f>[1]Datos!O173</f>
        <v>SERVICIO DE TELECOMUNICACIONES DEL ORGANISMO AUTÓNOMO DE DEPORTES, PERIODO DE OCTUBRE A DICIEMBRE DE 2019</v>
      </c>
    </row>
    <row r="174" spans="1:10" x14ac:dyDescent="0.25">
      <c r="A174" t="str">
        <f>[1]Datos!A174</f>
        <v>2019001479</v>
      </c>
      <c r="B174" t="str">
        <f>[1]Datos!C174</f>
        <v>G03182870</v>
      </c>
      <c r="C174" t="str">
        <f>[1]Datos!D174</f>
        <v>ASOCIACION DE INVESTIGACION DE LA INDUSTRIA TEXTIL</v>
      </c>
      <c r="D174" s="1">
        <f>[1]Datos!I174</f>
        <v>698.98</v>
      </c>
      <c r="E174" s="1">
        <f>[1]Datos!J174</f>
        <v>42.66</v>
      </c>
      <c r="F174" s="1">
        <f t="shared" si="2"/>
        <v>741.64</v>
      </c>
      <c r="G174" t="str">
        <f>VLOOKUP([1]Datos!K174,[1]Instrucciones!$L$4:$M$7,2,FALSE)</f>
        <v>Servicio</v>
      </c>
      <c r="H174" s="2" t="str">
        <f>[1]Datos!F174</f>
        <v>16-12-2019</v>
      </c>
      <c r="I174" s="6" t="str">
        <f>[1]Datos!G174</f>
        <v>45111250-5</v>
      </c>
      <c r="J174" t="str">
        <f>[1]Datos!O174</f>
        <v>REALIZACIÓN DE ENSAYOS DE LABORATORIO</v>
      </c>
    </row>
    <row r="175" spans="1:10" x14ac:dyDescent="0.25">
      <c r="A175" t="str">
        <f>[1]Datos!A175</f>
        <v>2019001480</v>
      </c>
      <c r="B175" t="str">
        <f>[1]Datos!C175</f>
        <v>G38024196</v>
      </c>
      <c r="C175" t="str">
        <f>[1]Datos!D175</f>
        <v>AYUDA EN EMERGENCIAS ANAGA</v>
      </c>
      <c r="D175" s="1">
        <f>[1]Datos!I175</f>
        <v>2000</v>
      </c>
      <c r="E175" s="1">
        <f>[1]Datos!J175</f>
        <v>0</v>
      </c>
      <c r="F175" s="1">
        <f t="shared" si="2"/>
        <v>2000</v>
      </c>
      <c r="G175" t="str">
        <f>VLOOKUP([1]Datos!K175,[1]Instrucciones!$L$4:$M$7,2,FALSE)</f>
        <v>Servicio</v>
      </c>
      <c r="H175" s="2" t="str">
        <f>[1]Datos!F175</f>
        <v>10/12/2019</v>
      </c>
      <c r="I175" s="6" t="str">
        <f>[1]Datos!G175</f>
        <v>34996000</v>
      </c>
      <c r="J175" t="str">
        <f>[1]Datos!O175</f>
        <v>SERVICIO DE PROTECCIÓN CIVIL PARA LA K42 ANAGA MARATÓN, EL DÍA 8 DE DICIEMBRE DE 2019</v>
      </c>
    </row>
    <row r="176" spans="1:10" x14ac:dyDescent="0.25">
      <c r="A176" t="str">
        <f>[1]Datos!A176</f>
        <v>2019001488</v>
      </c>
      <c r="B176" t="str">
        <f>[1]Datos!C176</f>
        <v>B38784179</v>
      </c>
      <c r="C176" t="str">
        <f>[1]Datos!D176</f>
        <v>SONOPLUSS CANARIAS, S.L.</v>
      </c>
      <c r="D176" s="1">
        <f>[1]Datos!I176</f>
        <v>11884.06</v>
      </c>
      <c r="E176" s="1">
        <f>[1]Datos!J176</f>
        <v>725.32</v>
      </c>
      <c r="F176" s="1">
        <f t="shared" si="2"/>
        <v>12609.38</v>
      </c>
      <c r="G176" t="str">
        <f>VLOOKUP([1]Datos!K176,[1]Instrucciones!$L$4:$M$7,2,FALSE)</f>
        <v>Servicio</v>
      </c>
      <c r="H176" s="2" t="str">
        <f>[1]Datos!F176</f>
        <v>20/12/2019</v>
      </c>
      <c r="I176" s="6" t="str">
        <f>[1]Datos!G176</f>
        <v>7995000-2</v>
      </c>
      <c r="J176" t="str">
        <f>[1]Datos!O176</f>
        <v>SERVICIO DE ALQUILER DE SONIDO, ILUMINACIÓN Y VIDEO PARA EL CAMPEONATO TRIPLE MUNDIAL DE BOXEO, EL DÍA 23 DE NOVIEMBRE DE 2019</v>
      </c>
    </row>
    <row r="177" spans="1:10" x14ac:dyDescent="0.25">
      <c r="A177" t="str">
        <f>[1]Datos!A177</f>
        <v>2019001537</v>
      </c>
      <c r="B177" t="str">
        <f>[1]Datos!C177</f>
        <v>43285655T</v>
      </c>
      <c r="C177" t="str">
        <f>[1]Datos!D177</f>
        <v>ALAMO HERNANDEZ, M. GUADALUPE</v>
      </c>
      <c r="D177" s="1">
        <f>[1]Datos!I177</f>
        <v>2054.85</v>
      </c>
      <c r="E177" s="1">
        <f>[1]Datos!J177</f>
        <v>59.85</v>
      </c>
      <c r="F177" s="1">
        <f t="shared" si="2"/>
        <v>2114.6999999999998</v>
      </c>
      <c r="G177" t="str">
        <f>VLOOKUP([1]Datos!K177,[1]Instrucciones!$L$4:$M$7,2,FALSE)</f>
        <v>Suministro</v>
      </c>
      <c r="H177" s="2" t="str">
        <f>[1]Datos!F177</f>
        <v>19-12-2019</v>
      </c>
      <c r="I177" s="6" t="str">
        <f>[1]Datos!G177</f>
        <v>22462000-6</v>
      </c>
      <c r="J177" t="str">
        <f>[1]Datos!O177</f>
        <v>SUMINISTRO DE CAMISETAS PARA LA SAN SILVESTRE TEJINERA 2019, EL DÍA 28 DE DICIEMBRE DE 2019</v>
      </c>
    </row>
    <row r="178" spans="1:10" x14ac:dyDescent="0.25">
      <c r="A178" t="str">
        <f>[1]Datos!A178</f>
        <v>2019001538</v>
      </c>
      <c r="B178" t="str">
        <f>[1]Datos!C178</f>
        <v>B38493847</v>
      </c>
      <c r="C178" t="str">
        <f>[1]Datos!D178</f>
        <v>MEDIAREPORT PRODUCCIONES AUDIOVISUALES, S.L.</v>
      </c>
      <c r="D178" s="1">
        <f>[1]Datos!I178</f>
        <v>15886.02</v>
      </c>
      <c r="E178" s="1">
        <f>[1]Datos!J178</f>
        <v>969.62</v>
      </c>
      <c r="F178" s="1">
        <f t="shared" si="2"/>
        <v>16855.64</v>
      </c>
      <c r="G178" t="str">
        <f>VLOOKUP([1]Datos!K178,[1]Instrucciones!$L$4:$M$7,2,FALSE)</f>
        <v>Servicio</v>
      </c>
      <c r="H178" s="2" t="str">
        <f>[1]Datos!F178</f>
        <v>16-12-2019</v>
      </c>
      <c r="I178" s="6" t="str">
        <f>[1]Datos!G178</f>
        <v>79341000-6</v>
      </c>
      <c r="J178" t="str">
        <f>[1]Datos!O178</f>
        <v>GRABACIÓN PARA TV DE LA LLEGADA DE LA SAN SILVESTRE LAGUNERA 2019, EL DÍA 31 DE DICIEMBRE DE 2019</v>
      </c>
    </row>
    <row r="179" spans="1:10" x14ac:dyDescent="0.25">
      <c r="A179" t="str">
        <f>[1]Datos!A179</f>
        <v>2019001586</v>
      </c>
      <c r="B179" t="str">
        <f>[1]Datos!C179</f>
        <v>Q2866001G</v>
      </c>
      <c r="C179" t="str">
        <f>[1]Datos!D179</f>
        <v>CRUZ ROJA ESPAÑOLA</v>
      </c>
      <c r="D179" s="1">
        <f>[1]Datos!I179</f>
        <v>2609.02</v>
      </c>
      <c r="E179" s="1">
        <f>[1]Datos!J179</f>
        <v>0</v>
      </c>
      <c r="F179" s="1">
        <f t="shared" si="2"/>
        <v>2609.02</v>
      </c>
      <c r="G179" t="str">
        <f>VLOOKUP([1]Datos!K179,[1]Instrucciones!$L$4:$M$7,2,FALSE)</f>
        <v>Servicio</v>
      </c>
      <c r="H179" s="2" t="str">
        <f>[1]Datos!F179</f>
        <v>19-12-2019</v>
      </c>
      <c r="I179" s="6" t="str">
        <f>[1]Datos!G179</f>
        <v>85143000-3</v>
      </c>
      <c r="J179" t="str">
        <f>[1]Datos!O179</f>
        <v>SERVICIO DE AMBULANCIA PARA LA CELEBRACIÓN DE LA K42 ANAGA MARATÓN, LOS DÍAS 6, 7 Y 8 DE DICIEMBRE DE 2019</v>
      </c>
    </row>
    <row r="180" spans="1:10" x14ac:dyDescent="0.25">
      <c r="A180" t="str">
        <f>[1]Datos!A180</f>
        <v>2019001631</v>
      </c>
      <c r="B180" t="str">
        <f>[1]Datos!C180</f>
        <v>B35736503</v>
      </c>
      <c r="C180" t="str">
        <f>[1]Datos!D180</f>
        <v>GESTION Y CUSTODIA DE INFORMACION DE CANARIAS, SLU</v>
      </c>
      <c r="D180" s="1">
        <f>[1]Datos!I180</f>
        <v>1516.56</v>
      </c>
      <c r="E180" s="1">
        <f>[1]Datos!J180</f>
        <v>92.56</v>
      </c>
      <c r="F180" s="1">
        <f t="shared" si="2"/>
        <v>1609.12</v>
      </c>
      <c r="G180" t="str">
        <f>VLOOKUP([1]Datos!K180,[1]Instrucciones!$L$4:$M$7,2,FALSE)</f>
        <v>Servicio</v>
      </c>
      <c r="H180" s="2" t="str">
        <f>[1]Datos!F180</f>
        <v>19-12-2019</v>
      </c>
      <c r="I180" s="6" t="str">
        <f>[1]Datos!G180</f>
        <v>66162000-3</v>
      </c>
      <c r="J180" t="str">
        <f>[1]Datos!O180</f>
        <v>SERVICIO DE CUSTODIA, DIGITALIZACIÓN Y DESTRUCCIÓN DE DOCUMENTACIÓN DEL ORGANISMO AUTÓNOMO DE DEPORTES, AÑO 2020</v>
      </c>
    </row>
    <row r="181" spans="1:10" x14ac:dyDescent="0.25">
      <c r="A181" t="str">
        <f>[1]Datos!A181</f>
        <v>2019001635</v>
      </c>
      <c r="B181" t="str">
        <f>[1]Datos!C181</f>
        <v>B38979522</v>
      </c>
      <c r="C181" t="str">
        <f>[1]Datos!D181</f>
        <v>SEGURMAXIMO, S.L.</v>
      </c>
      <c r="D181" s="1">
        <f>[1]Datos!I181</f>
        <v>621.1</v>
      </c>
      <c r="E181" s="1">
        <f>[1]Datos!J181</f>
        <v>37.9</v>
      </c>
      <c r="F181" s="1">
        <f t="shared" si="2"/>
        <v>659</v>
      </c>
      <c r="G181" t="str">
        <f>VLOOKUP([1]Datos!K181,[1]Instrucciones!$L$4:$M$7,2,FALSE)</f>
        <v>Servicio</v>
      </c>
      <c r="H181" s="2" t="str">
        <f>[1]Datos!F181</f>
        <v>19-12-2019</v>
      </c>
      <c r="I181" s="6" t="str">
        <f>[1]Datos!G181</f>
        <v>797100000-1</v>
      </c>
      <c r="J181" t="str">
        <f>[1]Datos!O181</f>
        <v>SERVICIO DE VIGILANCIA DE SEGURIDAD PARA LA XXXVIII SAN SILVESTRE LAGUNERA Y VII SAN SILVESTRE INFANTIL, EL DÍA 31 DE DICIEMBRE DE 2019</v>
      </c>
    </row>
    <row r="182" spans="1:10" x14ac:dyDescent="0.25">
      <c r="A182" t="str">
        <f>[1]Datos!A182</f>
        <v>2019001655</v>
      </c>
      <c r="B182" t="str">
        <f>[1]Datos!C182</f>
        <v>B09347576</v>
      </c>
      <c r="C182" t="str">
        <f>[1]Datos!D182</f>
        <v>EMSEBUR, S.L.</v>
      </c>
      <c r="D182" s="1">
        <f>[1]Datos!I182</f>
        <v>9788.84</v>
      </c>
      <c r="E182" s="1">
        <f>[1]Datos!J182</f>
        <v>597.44000000000005</v>
      </c>
      <c r="F182" s="1">
        <f t="shared" si="2"/>
        <v>10386.280000000001</v>
      </c>
      <c r="G182" t="str">
        <f>VLOOKUP([1]Datos!K182,[1]Instrucciones!$L$4:$M$7,2,FALSE)</f>
        <v>Servicio</v>
      </c>
      <c r="H182" s="2" t="str">
        <f>[1]Datos!F182</f>
        <v>19-12-2019</v>
      </c>
      <c r="I182" s="6" t="str">
        <f>[1]Datos!G182</f>
        <v>71356300-1</v>
      </c>
      <c r="J182" t="str">
        <f>[1]Datos!O182</f>
        <v>SERVICIO DE PERSONAL DE APOYO EN LOS EVENTOS (ENTREGA AGUA, CAMISETAS, BOLSAS CORREDOR, DORSALES, APOYO EN CRUCES DE VÍAS,  ETC): SAN SILVESTRE 2019, CARRERA NOCTURNA, MEDIA MARATÓN VUELTA TRAIL, TRAVESÍA A NADO Y CARRERA POPULAS DE 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Ayto La Laguna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Ayto La Laguna</dc:creator>
  <cp:lastModifiedBy>Jorge Coderch Figueroa</cp:lastModifiedBy>
  <dcterms:created xsi:type="dcterms:W3CDTF">2020-03-13T14:07:49Z</dcterms:created>
  <dcterms:modified xsi:type="dcterms:W3CDTF">2020-03-20T10:40:24Z</dcterms:modified>
</cp:coreProperties>
</file>